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40" windowWidth="13380" windowHeight="9000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<sst xmlns="http://schemas.openxmlformats.org/spreadsheetml/2006/main" count="140" uniqueCount="98">
  <si>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</si>
  <si>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</si>
  <si>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</si>
  <si>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</si>
  <si>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</si>
  <si>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</si>
  <si>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</si>
  <si>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</si>
  <si>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</si>
  <si>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</si>
  <si>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</si>
  <si>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</si>
  <si>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</si>
  <si>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</si>
  <si>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</si>
  <si>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</si>
  <si>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</si>
  <si>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</si>
  <si>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</si>
  <si>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</si>
  <si>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</si>
  <si>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</si>
  <si>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</si>
  <si>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</si>
  <si>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</si>
  <si>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</si>
  <si>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</si>
  <si>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</si>
  <si>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</si>
  <si>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</si>
  <si>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</si>
  <si>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</si>
  <si>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</si>
  <si>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</si>
  <si>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</si>
  <si>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</si>
  <si>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</si>
  <si>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</si>
  <si>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</si>
  <si>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</si>
  <si>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</si>
  <si>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</si>
  <si>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</si>
  <si>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</si>
  <si>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</si>
  <si>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</si>
  <si>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</si>
  <si>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</si>
  <si>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</si>
  <si>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</si>
  <si>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</si>
  <si>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</si>
  <si>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</si>
  <si>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</si>
  <si>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</si>
  <si>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</si>
  <si>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</si>
  <si>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</si>
  <si>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</si>
  <si>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</si>
  <si>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</si>
  <si>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</si>
  <si>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</si>
  <si>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</si>
  <si>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</si>
  <si>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</si>
  <si>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</si>
  <si>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</si>
  <si>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</si>
  <si>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</si>
  <si>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</si>
  <si>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</si>
  <si>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</si>
  <si>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</si>
  <si>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</si>
  <si>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</si>
  <si>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</si>
  <si>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</si>
  <si>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</si>
  <si>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</si>
  <si>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</si>
  <si>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</si>
  <si>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</si>
  <si>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</si>
  <si>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</si>
  <si>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</si>
  <si>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</si>
  <si>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 xml:space="preserve">                       LIETUVOS RESPUBLIKOS ODONTOLOGŲ RŪMAI                  </t>
  </si>
  <si>
    <t xml:space="preserve">         300038139, J.JASINSKIO G. 16, VILNIUS             </t>
  </si>
  <si>
    <t>Patvirtinta visuotinio susirinkimo</t>
  </si>
  <si>
    <t>Data</t>
  </si>
  <si>
    <t>(Eurais)</t>
  </si>
  <si>
    <t>PAGAL 2016 M. GRUODŽIO 31 D. DUOMENIS</t>
  </si>
  <si>
    <t>Tarybos pirmininkas</t>
  </si>
  <si>
    <t>Alvydas Šeikus</t>
  </si>
  <si>
    <t>Rita Šimulionienė</t>
  </si>
  <si>
    <t>Vyr. finansininkė</t>
  </si>
  <si>
    <t>2017-05-05 Nr. 17/01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</si>
</sst>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yyyy\-mm\-dd;@"/>
  </numFmts>
  <fonts count="51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2" fillId="0" borderId="20" xfId="45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justify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2" fillId="0" borderId="33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25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20" xfId="45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4" fillId="0" borderId="34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 horizontal="left"/>
      <protection locked="0"/>
    </xf>
    <xf numFmtId="190" fontId="4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 horizontal="left" vertical="justify"/>
      <protection locked="0"/>
    </xf>
    <xf numFmtId="190" fontId="2" fillId="0" borderId="24" xfId="45" applyNumberFormat="1" applyFont="1" applyBorder="1" applyAlignment="1" applyProtection="1">
      <alignment/>
      <protection locked="0"/>
    </xf>
    <xf numFmtId="190" fontId="4" fillId="0" borderId="35" xfId="45" applyNumberFormat="1" applyFont="1" applyBorder="1" applyAlignment="1" applyProtection="1">
      <alignment/>
      <protection locked="0"/>
    </xf>
    <xf numFmtId="190" fontId="4" fillId="0" borderId="36" xfId="45" applyNumberFormat="1" applyFont="1" applyBorder="1" applyAlignment="1" applyProtection="1">
      <alignment/>
      <protection locked="0"/>
    </xf>
    <xf numFmtId="190" fontId="2" fillId="0" borderId="20" xfId="45" applyNumberFormat="1" applyFont="1" applyBorder="1" applyAlignment="1" applyProtection="1">
      <alignment horizontal="right"/>
      <protection locked="0"/>
    </xf>
    <xf numFmtId="190" fontId="2" fillId="0" borderId="20" xfId="45" applyNumberFormat="1" applyFont="1" applyBorder="1" applyAlignment="1" applyProtection="1">
      <alignment horizontal="left"/>
      <protection locked="0"/>
    </xf>
    <xf numFmtId="190" fontId="4" fillId="0" borderId="20" xfId="45" applyNumberFormat="1" applyFont="1" applyBorder="1" applyAlignment="1" applyProtection="1">
      <alignment/>
      <protection locked="0"/>
    </xf>
    <xf numFmtId="190" fontId="2" fillId="0" borderId="20" xfId="45" applyNumberFormat="1" applyFont="1" applyBorder="1" applyAlignment="1" applyProtection="1">
      <alignment horizontal="left" vertical="justify"/>
      <protection locked="0"/>
    </xf>
    <xf numFmtId="190" fontId="4" fillId="0" borderId="37" xfId="45" applyNumberFormat="1" applyFont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190" fontId="4" fillId="0" borderId="35" xfId="45" applyNumberFormat="1" applyFont="1" applyBorder="1" applyAlignment="1" applyProtection="1">
      <alignment vertical="justify"/>
      <protection locked="0"/>
    </xf>
    <xf numFmtId="190" fontId="2" fillId="0" borderId="38" xfId="45" applyNumberFormat="1" applyFont="1" applyBorder="1" applyAlignment="1" applyProtection="1">
      <alignment/>
      <protection locked="0"/>
    </xf>
    <xf numFmtId="190" fontId="4" fillId="0" borderId="37" xfId="45" applyNumberFormat="1" applyFont="1" applyBorder="1" applyAlignment="1" applyProtection="1">
      <alignment vertical="justify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39" xfId="0" applyFont="1" applyBorder="1" applyAlignment="1" applyProtection="1">
      <alignment horizontal="left" wrapText="1"/>
      <protection locked="0"/>
    </xf>
    <xf numFmtId="0" fontId="7" fillId="0" borderId="4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6" xfId="0" applyNumberFormat="1" applyFont="1" applyBorder="1" applyAlignment="1">
      <alignment horizontal="center" vertical="center" wrapText="1"/>
    </xf>
    <xf numFmtId="177" fontId="5" fillId="0" borderId="51" xfId="0" applyNumberFormat="1" applyFont="1" applyBorder="1" applyAlignment="1" applyProtection="1">
      <alignment horizontal="center" vertical="center" wrapText="1"/>
      <protection locked="0"/>
    </xf>
    <xf numFmtId="177" fontId="12" fillId="0" borderId="52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8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3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8">
      <selection activeCell="G13" sqref="G13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8"/>
      <c r="B1" s="8"/>
      <c r="C1" s="8"/>
      <c r="D1" s="8"/>
      <c r="E1" s="8"/>
      <c r="F1" s="9"/>
      <c r="G1" s="9"/>
    </row>
    <row r="2" spans="1:7" ht="12.75" customHeight="1">
      <c r="A2" s="8"/>
      <c r="B2" s="8"/>
      <c r="C2" s="8"/>
      <c r="D2" s="76"/>
      <c r="E2" s="8"/>
      <c r="F2" s="9"/>
      <c r="G2" s="9"/>
    </row>
    <row r="3" spans="1:7" ht="12.75" customHeight="1">
      <c r="A3" s="8"/>
      <c r="B3" s="8"/>
      <c r="C3" s="8"/>
      <c r="D3" s="8"/>
      <c r="E3" s="8"/>
      <c r="F3" s="9"/>
      <c r="G3" s="9"/>
    </row>
    <row r="4" spans="1:7" ht="12.75" customHeight="1">
      <c r="A4" s="8"/>
      <c r="B4" s="8"/>
      <c r="C4" s="8"/>
      <c r="D4" s="8"/>
      <c r="E4" s="8"/>
      <c r="F4" s="9"/>
      <c r="G4" s="9"/>
    </row>
    <row r="5" spans="1:7" ht="12.75" customHeight="1">
      <c r="A5" s="135" t="s">
        <v>87</v>
      </c>
      <c r="B5" s="135"/>
      <c r="C5" s="135"/>
      <c r="D5" s="135"/>
      <c r="E5" s="135"/>
      <c r="F5" s="135"/>
      <c r="G5" s="135"/>
    </row>
    <row r="6" spans="3:7" ht="12.75" customHeight="1">
      <c r="C6" s="75"/>
      <c r="E6" s="80"/>
      <c r="F6" s="80"/>
      <c r="G6" s="80"/>
    </row>
    <row r="7" spans="1:7" ht="12.75" customHeight="1">
      <c r="A7" s="136" t="s">
        <v>88</v>
      </c>
      <c r="B7" s="136"/>
      <c r="C7" s="136"/>
      <c r="D7" s="136"/>
      <c r="E7" s="136"/>
      <c r="F7" s="136"/>
      <c r="G7" s="136"/>
    </row>
    <row r="8" spans="5:7" ht="12.75" customHeight="1">
      <c r="E8" s="81"/>
      <c r="F8" s="81"/>
      <c r="G8" s="81"/>
    </row>
    <row r="9" spans="1:7" ht="12.75" customHeight="1">
      <c r="A9" s="80"/>
      <c r="B9" s="80"/>
      <c r="C9" s="80"/>
      <c r="D9" s="80"/>
      <c r="E9" s="80"/>
      <c r="F9" s="80"/>
      <c r="G9" s="80"/>
    </row>
    <row r="10" spans="1:5" ht="12.75" customHeight="1">
      <c r="A10" s="8"/>
      <c r="B10" s="8"/>
      <c r="C10" s="8"/>
      <c r="D10" s="1"/>
      <c r="E10" s="75" t="s">
        <v>89</v>
      </c>
    </row>
    <row r="11" spans="1:6" ht="12.75" customHeight="1">
      <c r="A11" s="8"/>
      <c r="B11" s="8"/>
      <c r="C11" s="8"/>
      <c r="D11" s="1"/>
      <c r="E11" s="82" t="s">
        <v>90</v>
      </c>
      <c r="F11" s="83"/>
    </row>
    <row r="12" spans="1:7" ht="12.75" customHeight="1">
      <c r="A12" s="8"/>
      <c r="B12" s="8"/>
      <c r="C12" s="8"/>
      <c r="D12" s="8"/>
      <c r="E12" s="8"/>
      <c r="F12" s="70" t="s">
        <v>78</v>
      </c>
      <c r="G12" s="2"/>
    </row>
    <row r="13" spans="1:7" ht="12.75" customHeight="1">
      <c r="A13" s="8"/>
      <c r="B13" s="8"/>
      <c r="C13" s="11"/>
      <c r="D13" s="12"/>
      <c r="E13" s="11"/>
      <c r="F13" s="44"/>
      <c r="G13" s="13"/>
    </row>
    <row r="14" spans="1:7" ht="12.75" customHeight="1">
      <c r="A14" s="8"/>
      <c r="B14" s="8"/>
      <c r="C14" s="11"/>
      <c r="D14" s="11"/>
      <c r="E14" s="11"/>
      <c r="F14" s="44"/>
      <c r="G14" s="13"/>
    </row>
    <row r="15" spans="1:7" ht="12.75" customHeight="1">
      <c r="A15" s="8"/>
      <c r="B15" s="8"/>
      <c r="C15" s="11"/>
      <c r="D15" s="11"/>
      <c r="E15" s="11"/>
      <c r="F15" s="3"/>
      <c r="G15" s="13"/>
    </row>
    <row r="16" spans="1:7" ht="15.75" customHeight="1">
      <c r="A16" s="137" t="s">
        <v>37</v>
      </c>
      <c r="B16" s="138"/>
      <c r="C16" s="138"/>
      <c r="D16" s="138"/>
      <c r="E16" s="138"/>
      <c r="F16" s="138"/>
      <c r="G16" s="138"/>
    </row>
    <row r="17" spans="1:7" ht="12.75" customHeight="1">
      <c r="A17" s="8"/>
      <c r="B17" s="8"/>
      <c r="C17" s="14"/>
      <c r="D17" s="4"/>
      <c r="E17" s="11"/>
      <c r="F17" s="13"/>
      <c r="G17" s="13"/>
    </row>
    <row r="18" spans="1:7" ht="12.75" customHeight="1">
      <c r="A18" s="139" t="s">
        <v>92</v>
      </c>
      <c r="B18" s="139"/>
      <c r="C18" s="139"/>
      <c r="D18" s="139"/>
      <c r="E18" s="139"/>
      <c r="F18" s="139"/>
      <c r="G18" s="139"/>
    </row>
    <row r="19" spans="1:7" ht="16.5" customHeight="1">
      <c r="A19" s="108" t="s">
        <v>97</v>
      </c>
      <c r="B19" s="108"/>
      <c r="C19" s="108"/>
      <c r="D19" s="108"/>
      <c r="E19" s="108"/>
      <c r="F19" s="108"/>
      <c r="G19" s="108"/>
    </row>
    <row r="20" spans="1:7" ht="12.75" customHeight="1">
      <c r="A20" s="8"/>
      <c r="B20" s="8"/>
      <c r="C20" s="14"/>
      <c r="D20" s="1" t="s">
        <v>38</v>
      </c>
      <c r="E20" s="11"/>
      <c r="F20" s="13"/>
      <c r="G20" s="13"/>
    </row>
    <row r="21" spans="1:7" ht="12.75" customHeight="1">
      <c r="A21" s="37"/>
      <c r="B21" s="38"/>
      <c r="C21" s="39"/>
      <c r="D21" s="7"/>
      <c r="E21" s="130"/>
      <c r="F21" s="130"/>
      <c r="G21" s="130"/>
    </row>
    <row r="22" spans="1:7" s="33" customFormat="1" ht="12.75" customHeight="1" thickBot="1">
      <c r="A22" s="22"/>
      <c r="B22" s="32"/>
      <c r="C22" s="22"/>
      <c r="D22" s="22"/>
      <c r="E22" s="131" t="s">
        <v>91</v>
      </c>
      <c r="F22" s="131"/>
      <c r="G22" s="131"/>
    </row>
    <row r="23" spans="1:7" ht="12.75">
      <c r="A23" s="5"/>
      <c r="B23" s="109" t="s">
        <v>0</v>
      </c>
      <c r="C23" s="110"/>
      <c r="D23" s="111"/>
      <c r="E23" s="117" t="s">
        <v>86</v>
      </c>
      <c r="F23" s="126" t="s">
        <v>53</v>
      </c>
      <c r="G23" s="128" t="s">
        <v>54</v>
      </c>
    </row>
    <row r="24" spans="1:7" ht="27.75" customHeight="1">
      <c r="A24" s="16"/>
      <c r="B24" s="112"/>
      <c r="C24" s="113"/>
      <c r="D24" s="114"/>
      <c r="E24" s="118"/>
      <c r="F24" s="127"/>
      <c r="G24" s="129"/>
    </row>
    <row r="25" spans="1:9" ht="15.75">
      <c r="A25" s="53" t="s">
        <v>1</v>
      </c>
      <c r="B25" s="54" t="s">
        <v>68</v>
      </c>
      <c r="C25" s="17"/>
      <c r="D25" s="17"/>
      <c r="E25" s="27"/>
      <c r="F25" s="85">
        <f>SUM(F26+F30+F38)</f>
        <v>252987</v>
      </c>
      <c r="G25" s="93">
        <f>SUM(G26+G30+G38)</f>
        <v>282589</v>
      </c>
      <c r="I25" s="84"/>
    </row>
    <row r="26" spans="1:9" ht="12.75" customHeight="1">
      <c r="A26" s="34" t="s">
        <v>2</v>
      </c>
      <c r="B26" s="35" t="s">
        <v>39</v>
      </c>
      <c r="C26" s="18"/>
      <c r="D26" s="18"/>
      <c r="E26" s="28"/>
      <c r="F26" s="86">
        <f>SUM(F27:F29)</f>
        <v>3</v>
      </c>
      <c r="G26" s="94">
        <f>SUM(G27:G29)</f>
        <v>3</v>
      </c>
      <c r="I26" s="84"/>
    </row>
    <row r="27" spans="1:9" ht="12.75" customHeight="1">
      <c r="A27" s="34" t="s">
        <v>46</v>
      </c>
      <c r="B27" s="6" t="s">
        <v>3</v>
      </c>
      <c r="C27" s="18"/>
      <c r="D27" s="18"/>
      <c r="E27" s="28"/>
      <c r="F27" s="87" t="s">
        <v>36</v>
      </c>
      <c r="G27" s="31" t="s">
        <v>36</v>
      </c>
      <c r="I27" s="84"/>
    </row>
    <row r="28" spans="1:9" ht="12.75" customHeight="1">
      <c r="A28" s="34" t="s">
        <v>47</v>
      </c>
      <c r="B28" s="6" t="s">
        <v>4</v>
      </c>
      <c r="C28" s="18"/>
      <c r="D28" s="18"/>
      <c r="E28" s="28"/>
      <c r="F28" s="87">
        <v>3</v>
      </c>
      <c r="G28" s="31">
        <v>3</v>
      </c>
      <c r="I28" s="84"/>
    </row>
    <row r="29" spans="1:9" ht="12.75" customHeight="1">
      <c r="A29" s="34" t="s">
        <v>48</v>
      </c>
      <c r="B29" s="115" t="s">
        <v>5</v>
      </c>
      <c r="C29" s="116"/>
      <c r="D29" s="18"/>
      <c r="E29" s="28"/>
      <c r="F29" s="87"/>
      <c r="G29" s="31"/>
      <c r="I29" s="84"/>
    </row>
    <row r="30" spans="1:9" ht="12.75" customHeight="1">
      <c r="A30" s="34" t="s">
        <v>6</v>
      </c>
      <c r="B30" s="35" t="s">
        <v>40</v>
      </c>
      <c r="C30" s="18"/>
      <c r="D30" s="18"/>
      <c r="E30" s="28"/>
      <c r="F30" s="87">
        <f>SUM(F31:F37)</f>
        <v>252984</v>
      </c>
      <c r="G30" s="31">
        <f>SUM(G31:G37)</f>
        <v>282586</v>
      </c>
      <c r="I30" s="84"/>
    </row>
    <row r="31" spans="1:9" ht="12.75" customHeight="1">
      <c r="A31" s="34" t="s">
        <v>46</v>
      </c>
      <c r="B31" s="6" t="s">
        <v>7</v>
      </c>
      <c r="C31" s="18"/>
      <c r="D31" s="18"/>
      <c r="E31" s="28"/>
      <c r="F31" s="87"/>
      <c r="G31" s="31"/>
      <c r="I31" s="84"/>
    </row>
    <row r="32" spans="1:9" ht="12.75" customHeight="1">
      <c r="A32" s="34" t="s">
        <v>47</v>
      </c>
      <c r="B32" s="6" t="s">
        <v>8</v>
      </c>
      <c r="C32" s="18"/>
      <c r="D32" s="18"/>
      <c r="E32" s="28"/>
      <c r="F32" s="87">
        <v>244127</v>
      </c>
      <c r="G32" s="31">
        <v>276320</v>
      </c>
      <c r="I32" s="84"/>
    </row>
    <row r="33" spans="1:9" ht="12.75" customHeight="1">
      <c r="A33" s="34" t="s">
        <v>48</v>
      </c>
      <c r="B33" s="6" t="s">
        <v>9</v>
      </c>
      <c r="C33" s="18"/>
      <c r="D33" s="18"/>
      <c r="E33" s="28"/>
      <c r="F33" s="87"/>
      <c r="G33" s="31"/>
      <c r="I33" s="84"/>
    </row>
    <row r="34" spans="1:9" ht="12.75" customHeight="1">
      <c r="A34" s="34" t="s">
        <v>49</v>
      </c>
      <c r="B34" s="6" t="s">
        <v>10</v>
      </c>
      <c r="C34" s="18"/>
      <c r="D34" s="18"/>
      <c r="E34" s="28"/>
      <c r="F34" s="87"/>
      <c r="G34" s="31"/>
      <c r="I34" s="84"/>
    </row>
    <row r="35" spans="1:9" ht="12.75" customHeight="1">
      <c r="A35" s="34" t="s">
        <v>50</v>
      </c>
      <c r="B35" s="6" t="s">
        <v>11</v>
      </c>
      <c r="C35" s="18"/>
      <c r="D35" s="18"/>
      <c r="E35" s="28"/>
      <c r="F35" s="87"/>
      <c r="G35" s="31"/>
      <c r="I35" s="84"/>
    </row>
    <row r="36" spans="1:9" ht="12.75" customHeight="1">
      <c r="A36" s="34" t="s">
        <v>51</v>
      </c>
      <c r="B36" s="6" t="s">
        <v>12</v>
      </c>
      <c r="C36" s="18"/>
      <c r="D36" s="18"/>
      <c r="E36" s="28"/>
      <c r="F36" s="87"/>
      <c r="G36" s="31"/>
      <c r="I36" s="84"/>
    </row>
    <row r="37" spans="1:9" ht="12.75" customHeight="1">
      <c r="A37" s="34" t="s">
        <v>52</v>
      </c>
      <c r="B37" s="6" t="s">
        <v>13</v>
      </c>
      <c r="C37" s="18"/>
      <c r="D37" s="18"/>
      <c r="E37" s="28"/>
      <c r="F37" s="88">
        <v>8857</v>
      </c>
      <c r="G37" s="95">
        <v>6266</v>
      </c>
      <c r="I37" s="84"/>
    </row>
    <row r="38" spans="1:9" ht="12.75" customHeight="1">
      <c r="A38" s="34" t="s">
        <v>14</v>
      </c>
      <c r="B38" s="35" t="s">
        <v>41</v>
      </c>
      <c r="C38" s="18"/>
      <c r="D38" s="18"/>
      <c r="E38" s="28"/>
      <c r="F38" s="87">
        <f>SUM(F39:F40)</f>
        <v>0</v>
      </c>
      <c r="G38" s="31">
        <f>SUM(G39:G40)</f>
        <v>0</v>
      </c>
      <c r="I38" s="84"/>
    </row>
    <row r="39" spans="1:9" ht="12.75" customHeight="1">
      <c r="A39" s="34" t="s">
        <v>46</v>
      </c>
      <c r="B39" s="6" t="s">
        <v>15</v>
      </c>
      <c r="C39" s="18"/>
      <c r="D39" s="18"/>
      <c r="E39" s="28"/>
      <c r="F39" s="87"/>
      <c r="G39" s="31"/>
      <c r="I39" s="84"/>
    </row>
    <row r="40" spans="1:9" ht="12.75" customHeight="1">
      <c r="A40" s="34" t="s">
        <v>47</v>
      </c>
      <c r="B40" s="6" t="s">
        <v>16</v>
      </c>
      <c r="C40" s="18"/>
      <c r="D40" s="18"/>
      <c r="E40" s="28"/>
      <c r="F40" s="87"/>
      <c r="G40" s="31"/>
      <c r="I40" s="84"/>
    </row>
    <row r="41" spans="1:9" ht="12.75" customHeight="1">
      <c r="A41" s="55" t="s">
        <v>17</v>
      </c>
      <c r="B41" s="56" t="s">
        <v>69</v>
      </c>
      <c r="C41" s="19"/>
      <c r="D41" s="19"/>
      <c r="E41" s="28"/>
      <c r="F41" s="89">
        <f>SUM(F42+F46+F49+F53)</f>
        <v>234198</v>
      </c>
      <c r="G41" s="96">
        <f>SUM(G42+G46+G49+G53)</f>
        <v>199349</v>
      </c>
      <c r="I41" s="84"/>
    </row>
    <row r="42" spans="1:9" s="30" customFormat="1" ht="25.5" customHeight="1">
      <c r="A42" s="52" t="s">
        <v>2</v>
      </c>
      <c r="B42" s="132" t="s">
        <v>42</v>
      </c>
      <c r="C42" s="133"/>
      <c r="D42" s="134"/>
      <c r="E42" s="28"/>
      <c r="F42" s="90">
        <f>SUM(F43+F44+F45)</f>
        <v>11232</v>
      </c>
      <c r="G42" s="97">
        <f>SUM(G43+G44+G45)</f>
        <v>13374</v>
      </c>
      <c r="I42" s="84"/>
    </row>
    <row r="43" spans="1:9" ht="12.75" customHeight="1">
      <c r="A43" s="34" t="s">
        <v>46</v>
      </c>
      <c r="B43" s="6" t="s">
        <v>18</v>
      </c>
      <c r="C43" s="18"/>
      <c r="D43" s="18"/>
      <c r="E43" s="28"/>
      <c r="F43" s="86">
        <v>9004</v>
      </c>
      <c r="G43" s="94">
        <v>10889</v>
      </c>
      <c r="I43" s="84"/>
    </row>
    <row r="44" spans="1:9" ht="13.5" customHeight="1">
      <c r="A44" s="34" t="s">
        <v>47</v>
      </c>
      <c r="B44" s="6" t="s">
        <v>19</v>
      </c>
      <c r="C44" s="18"/>
      <c r="D44" s="18"/>
      <c r="E44" s="28"/>
      <c r="F44" s="87">
        <v>2228</v>
      </c>
      <c r="G44" s="31">
        <v>2485</v>
      </c>
      <c r="I44" s="84"/>
    </row>
    <row r="45" spans="1:9" ht="12.75" customHeight="1">
      <c r="A45" s="34" t="s">
        <v>48</v>
      </c>
      <c r="B45" s="6" t="s">
        <v>20</v>
      </c>
      <c r="C45" s="18"/>
      <c r="D45" s="18"/>
      <c r="E45" s="28"/>
      <c r="F45" s="87"/>
      <c r="G45" s="31"/>
      <c r="I45" s="84"/>
    </row>
    <row r="46" spans="1:9" ht="12.75" customHeight="1">
      <c r="A46" s="34" t="s">
        <v>6</v>
      </c>
      <c r="B46" s="35" t="s">
        <v>43</v>
      </c>
      <c r="C46" s="18"/>
      <c r="D46" s="18"/>
      <c r="E46" s="28"/>
      <c r="F46" s="86">
        <f>SUM(F47:F48)</f>
        <v>5600</v>
      </c>
      <c r="G46" s="94">
        <f>SUM(G47:G48)</f>
        <v>5064</v>
      </c>
      <c r="I46" s="84"/>
    </row>
    <row r="47" spans="1:9" ht="12.75" customHeight="1">
      <c r="A47" s="34" t="s">
        <v>46</v>
      </c>
      <c r="B47" s="6" t="s">
        <v>21</v>
      </c>
      <c r="C47" s="18"/>
      <c r="D47" s="18"/>
      <c r="E47" s="28"/>
      <c r="F47" s="86">
        <v>5600</v>
      </c>
      <c r="G47" s="94">
        <v>5064</v>
      </c>
      <c r="I47" s="84"/>
    </row>
    <row r="48" spans="1:9" ht="12.75" customHeight="1">
      <c r="A48" s="34" t="s">
        <v>47</v>
      </c>
      <c r="B48" s="6" t="s">
        <v>22</v>
      </c>
      <c r="C48" s="18"/>
      <c r="D48" s="18"/>
      <c r="E48" s="28"/>
      <c r="F48" s="86"/>
      <c r="G48" s="94"/>
      <c r="I48" s="84"/>
    </row>
    <row r="49" spans="1:9" ht="12.75" customHeight="1">
      <c r="A49" s="34" t="s">
        <v>14</v>
      </c>
      <c r="B49" s="35" t="s">
        <v>44</v>
      </c>
      <c r="C49" s="20"/>
      <c r="D49" s="20"/>
      <c r="E49" s="28"/>
      <c r="F49" s="87">
        <f>SUM(F50:F52)</f>
        <v>0</v>
      </c>
      <c r="G49" s="31">
        <f>SUM(G50:G52)</f>
        <v>0</v>
      </c>
      <c r="I49" s="84"/>
    </row>
    <row r="50" spans="1:9" ht="12.75">
      <c r="A50" s="34" t="s">
        <v>46</v>
      </c>
      <c r="B50" s="6" t="s">
        <v>24</v>
      </c>
      <c r="C50" s="18"/>
      <c r="D50" s="18"/>
      <c r="E50" s="28"/>
      <c r="F50" s="87"/>
      <c r="G50" s="31"/>
      <c r="I50" s="84"/>
    </row>
    <row r="51" spans="1:9" ht="12.75" customHeight="1">
      <c r="A51" s="34" t="s">
        <v>47</v>
      </c>
      <c r="B51" s="6" t="s">
        <v>25</v>
      </c>
      <c r="C51" s="18"/>
      <c r="D51" s="18"/>
      <c r="E51" s="28"/>
      <c r="F51" s="87"/>
      <c r="G51" s="31"/>
      <c r="I51" s="84"/>
    </row>
    <row r="52" spans="1:9" ht="12.75" customHeight="1">
      <c r="A52" s="34" t="s">
        <v>48</v>
      </c>
      <c r="B52" s="6" t="s">
        <v>23</v>
      </c>
      <c r="C52" s="18"/>
      <c r="D52" s="18"/>
      <c r="E52" s="28"/>
      <c r="F52" s="87"/>
      <c r="G52" s="31"/>
      <c r="I52" s="84"/>
    </row>
    <row r="53" spans="1:9" ht="12.75" customHeight="1" thickBot="1">
      <c r="A53" s="34" t="s">
        <v>26</v>
      </c>
      <c r="B53" s="35" t="s">
        <v>45</v>
      </c>
      <c r="C53" s="20"/>
      <c r="D53" s="20"/>
      <c r="E53" s="64"/>
      <c r="F53" s="91">
        <v>217366</v>
      </c>
      <c r="G53" s="65">
        <v>180911</v>
      </c>
      <c r="I53" s="84"/>
    </row>
    <row r="54" spans="1:9" ht="15" customHeight="1" thickBot="1">
      <c r="A54" s="57"/>
      <c r="B54" s="119" t="s">
        <v>70</v>
      </c>
      <c r="C54" s="120"/>
      <c r="D54" s="121"/>
      <c r="E54" s="63"/>
      <c r="F54" s="92">
        <f>SUM(F25+F41)</f>
        <v>487185</v>
      </c>
      <c r="G54" s="98">
        <f>SUM(G25+G41)</f>
        <v>481938</v>
      </c>
      <c r="I54" s="84"/>
    </row>
    <row r="55" spans="1:9" ht="15.75">
      <c r="A55" s="46"/>
      <c r="B55" s="8"/>
      <c r="C55" s="8"/>
      <c r="D55" s="7"/>
      <c r="E55" s="10"/>
      <c r="F55" s="2"/>
      <c r="G55" s="2"/>
      <c r="I55" s="84"/>
    </row>
    <row r="56" spans="1:9" ht="12.75" customHeight="1">
      <c r="A56" s="46"/>
      <c r="B56" s="8"/>
      <c r="C56" s="8"/>
      <c r="D56" s="7"/>
      <c r="E56" s="10"/>
      <c r="F56" s="2"/>
      <c r="G56" s="2"/>
      <c r="I56" s="84"/>
    </row>
    <row r="57" spans="1:9" ht="12.75" customHeight="1">
      <c r="A57" s="46"/>
      <c r="B57" s="8"/>
      <c r="C57" s="8"/>
      <c r="D57" s="7"/>
      <c r="E57" s="10"/>
      <c r="F57" s="2"/>
      <c r="G57" s="2"/>
      <c r="I57" s="84"/>
    </row>
    <row r="58" spans="1:9" ht="12.75" customHeight="1">
      <c r="A58" s="46"/>
      <c r="B58" s="8"/>
      <c r="C58" s="8"/>
      <c r="D58" s="7"/>
      <c r="E58" s="10"/>
      <c r="F58" s="2"/>
      <c r="G58" s="2"/>
      <c r="I58" s="84"/>
    </row>
    <row r="59" spans="1:9" ht="12.75" customHeight="1" thickBot="1">
      <c r="A59" s="47"/>
      <c r="B59" s="15"/>
      <c r="C59" s="15"/>
      <c r="D59" s="21"/>
      <c r="E59" s="22"/>
      <c r="F59" s="23"/>
      <c r="G59" s="23"/>
      <c r="I59" s="84"/>
    </row>
    <row r="60" spans="1:9" ht="12.75" customHeight="1">
      <c r="A60" s="48"/>
      <c r="B60" s="109" t="s">
        <v>27</v>
      </c>
      <c r="C60" s="110"/>
      <c r="D60" s="111"/>
      <c r="E60" s="117" t="s">
        <v>86</v>
      </c>
      <c r="F60" s="126" t="s">
        <v>53</v>
      </c>
      <c r="G60" s="128" t="s">
        <v>54</v>
      </c>
      <c r="I60" s="84"/>
    </row>
    <row r="61" spans="1:9" ht="27.75" customHeight="1">
      <c r="A61" s="49"/>
      <c r="B61" s="112"/>
      <c r="C61" s="113"/>
      <c r="D61" s="114"/>
      <c r="E61" s="118"/>
      <c r="F61" s="127"/>
      <c r="G61" s="129"/>
      <c r="I61" s="84"/>
    </row>
    <row r="62" spans="1:9" ht="15.75">
      <c r="A62" s="53" t="s">
        <v>28</v>
      </c>
      <c r="B62" s="54" t="s">
        <v>71</v>
      </c>
      <c r="C62" s="17"/>
      <c r="D62" s="17"/>
      <c r="E62" s="27"/>
      <c r="F62" s="85">
        <f>SUM(F63+F64+F65+F66)</f>
        <v>326992</v>
      </c>
      <c r="G62" s="93">
        <f>SUM(G63+G64+G65+G66)</f>
        <v>319520</v>
      </c>
      <c r="I62" s="84"/>
    </row>
    <row r="63" spans="1:9" ht="12.75">
      <c r="A63" s="34" t="s">
        <v>2</v>
      </c>
      <c r="B63" s="35" t="s">
        <v>72</v>
      </c>
      <c r="C63" s="20"/>
      <c r="D63" s="20"/>
      <c r="E63" s="28"/>
      <c r="F63" s="87"/>
      <c r="G63" s="31"/>
      <c r="I63" s="84"/>
    </row>
    <row r="64" spans="1:9" ht="12.75">
      <c r="A64" s="34" t="s">
        <v>6</v>
      </c>
      <c r="B64" s="35" t="s">
        <v>73</v>
      </c>
      <c r="C64" s="20"/>
      <c r="D64" s="18"/>
      <c r="E64" s="28"/>
      <c r="F64" s="87"/>
      <c r="G64" s="31"/>
      <c r="I64" s="84"/>
    </row>
    <row r="65" spans="1:9" ht="12.75">
      <c r="A65" s="34" t="s">
        <v>14</v>
      </c>
      <c r="B65" s="35" t="s">
        <v>55</v>
      </c>
      <c r="C65" s="20"/>
      <c r="D65" s="20"/>
      <c r="E65" s="28"/>
      <c r="F65" s="87"/>
      <c r="G65" s="31"/>
      <c r="I65" s="84"/>
    </row>
    <row r="66" spans="1:9" ht="12.75">
      <c r="A66" s="34" t="s">
        <v>26</v>
      </c>
      <c r="B66" s="35" t="s">
        <v>56</v>
      </c>
      <c r="C66" s="20"/>
      <c r="D66" s="20"/>
      <c r="E66" s="28"/>
      <c r="F66" s="87">
        <f>SUM(F67:F68)</f>
        <v>326992</v>
      </c>
      <c r="G66" s="31">
        <f>SUM(G67:G68)</f>
        <v>319520</v>
      </c>
      <c r="I66" s="84"/>
    </row>
    <row r="67" spans="1:9" ht="12.75">
      <c r="A67" s="34" t="s">
        <v>46</v>
      </c>
      <c r="B67" s="6" t="s">
        <v>57</v>
      </c>
      <c r="C67" s="18"/>
      <c r="D67" s="18"/>
      <c r="E67" s="28"/>
      <c r="F67" s="87">
        <v>7473</v>
      </c>
      <c r="G67" s="31">
        <v>12000</v>
      </c>
      <c r="I67" s="84"/>
    </row>
    <row r="68" spans="1:9" ht="12.75">
      <c r="A68" s="34" t="s">
        <v>47</v>
      </c>
      <c r="B68" s="6" t="s">
        <v>58</v>
      </c>
      <c r="C68" s="18"/>
      <c r="D68" s="18"/>
      <c r="E68" s="28"/>
      <c r="F68" s="87">
        <v>319519</v>
      </c>
      <c r="G68" s="31">
        <v>307520</v>
      </c>
      <c r="I68" s="84"/>
    </row>
    <row r="69" spans="1:9" ht="15.75">
      <c r="A69" s="55" t="s">
        <v>29</v>
      </c>
      <c r="B69" s="56" t="s">
        <v>59</v>
      </c>
      <c r="C69" s="19"/>
      <c r="D69" s="19"/>
      <c r="E69" s="28"/>
      <c r="F69" s="89">
        <f>SUM(F70:F71,F74:F75)</f>
        <v>141723</v>
      </c>
      <c r="G69" s="96">
        <f>SUM(G70:G71,G74:G75)</f>
        <v>134213</v>
      </c>
      <c r="I69" s="84"/>
    </row>
    <row r="70" spans="1:9" ht="12.75" customHeight="1">
      <c r="A70" s="34" t="s">
        <v>46</v>
      </c>
      <c r="B70" s="41" t="s">
        <v>60</v>
      </c>
      <c r="C70" s="40"/>
      <c r="D70" s="40"/>
      <c r="E70" s="36"/>
      <c r="F70" s="87"/>
      <c r="G70" s="31"/>
      <c r="I70" s="84"/>
    </row>
    <row r="71" spans="1:9" ht="12.75" customHeight="1">
      <c r="A71" s="34" t="s">
        <v>47</v>
      </c>
      <c r="B71" s="41" t="s">
        <v>61</v>
      </c>
      <c r="C71" s="40"/>
      <c r="D71" s="40"/>
      <c r="E71" s="36"/>
      <c r="F71" s="87">
        <f>SUM(F72:F73)</f>
        <v>0</v>
      </c>
      <c r="G71" s="31">
        <f>SUM(G72:G73)</f>
        <v>0</v>
      </c>
      <c r="I71" s="84"/>
    </row>
    <row r="72" spans="1:9" s="75" customFormat="1" ht="12.75" customHeight="1">
      <c r="A72" s="71" t="s">
        <v>79</v>
      </c>
      <c r="B72" s="72" t="s">
        <v>81</v>
      </c>
      <c r="C72" s="73"/>
      <c r="D72" s="73"/>
      <c r="E72" s="74"/>
      <c r="F72" s="99"/>
      <c r="G72" s="79"/>
      <c r="I72" s="84"/>
    </row>
    <row r="73" spans="1:9" s="75" customFormat="1" ht="12.75" customHeight="1">
      <c r="A73" s="71" t="s">
        <v>80</v>
      </c>
      <c r="B73" s="72" t="s">
        <v>82</v>
      </c>
      <c r="C73" s="73"/>
      <c r="D73" s="73"/>
      <c r="E73" s="74"/>
      <c r="F73" s="99"/>
      <c r="G73" s="79"/>
      <c r="I73" s="84"/>
    </row>
    <row r="74" spans="1:9" ht="12.75" customHeight="1">
      <c r="A74" s="34" t="s">
        <v>48</v>
      </c>
      <c r="B74" s="41" t="s">
        <v>62</v>
      </c>
      <c r="C74" s="40"/>
      <c r="D74" s="40"/>
      <c r="E74" s="36"/>
      <c r="F74" s="87">
        <v>141723</v>
      </c>
      <c r="G74" s="31">
        <v>134213</v>
      </c>
      <c r="I74" s="84"/>
    </row>
    <row r="75" spans="1:9" ht="12.75" customHeight="1">
      <c r="A75" s="34" t="s">
        <v>49</v>
      </c>
      <c r="B75" s="41" t="s">
        <v>63</v>
      </c>
      <c r="C75" s="40"/>
      <c r="D75" s="40"/>
      <c r="E75" s="36"/>
      <c r="F75" s="87"/>
      <c r="G75" s="31"/>
      <c r="I75" s="84"/>
    </row>
    <row r="76" spans="1:9" ht="15.75">
      <c r="A76" s="50" t="s">
        <v>30</v>
      </c>
      <c r="B76" s="58" t="s">
        <v>74</v>
      </c>
      <c r="C76" s="25"/>
      <c r="D76" s="42"/>
      <c r="E76" s="29"/>
      <c r="F76" s="89">
        <f>SUM(F77+F80)</f>
        <v>18470</v>
      </c>
      <c r="G76" s="96">
        <f>SUM(G77+G80)</f>
        <v>28205</v>
      </c>
      <c r="I76" s="84"/>
    </row>
    <row r="77" spans="1:9" ht="12.75">
      <c r="A77" s="59" t="s">
        <v>2</v>
      </c>
      <c r="B77" s="60" t="s">
        <v>64</v>
      </c>
      <c r="C77" s="24"/>
      <c r="D77" s="24"/>
      <c r="E77" s="43"/>
      <c r="F77" s="69">
        <f>SUM(F78+F79)</f>
        <v>0</v>
      </c>
      <c r="G77" s="101">
        <f>SUM(G78+G79)</f>
        <v>0</v>
      </c>
      <c r="I77" s="84"/>
    </row>
    <row r="78" spans="1:9" ht="12.75">
      <c r="A78" s="51" t="s">
        <v>46</v>
      </c>
      <c r="B78" s="6" t="s">
        <v>31</v>
      </c>
      <c r="C78" s="18"/>
      <c r="D78" s="18"/>
      <c r="E78" s="43"/>
      <c r="F78" s="87"/>
      <c r="G78" s="31"/>
      <c r="I78" s="84"/>
    </row>
    <row r="79" spans="1:9" ht="12.75">
      <c r="A79" s="34" t="s">
        <v>47</v>
      </c>
      <c r="B79" s="6" t="s">
        <v>65</v>
      </c>
      <c r="C79" s="18"/>
      <c r="D79" s="18"/>
      <c r="E79" s="28"/>
      <c r="F79" s="87"/>
      <c r="G79" s="31"/>
      <c r="I79" s="84"/>
    </row>
    <row r="80" spans="1:9" ht="12.75">
      <c r="A80" s="61" t="s">
        <v>6</v>
      </c>
      <c r="B80" s="62" t="s">
        <v>66</v>
      </c>
      <c r="C80" s="26"/>
      <c r="D80" s="26"/>
      <c r="E80" s="36"/>
      <c r="F80" s="69">
        <f>SUM(F81+F82+F83+F84+F85+F86)</f>
        <v>18470</v>
      </c>
      <c r="G80" s="101">
        <f>SUM(G81+G82+G83+G84+G85+G86)</f>
        <v>28205</v>
      </c>
      <c r="I80" s="84"/>
    </row>
    <row r="81" spans="1:9" ht="12.75">
      <c r="A81" s="34" t="s">
        <v>46</v>
      </c>
      <c r="B81" s="6" t="s">
        <v>34</v>
      </c>
      <c r="C81" s="18"/>
      <c r="D81" s="18"/>
      <c r="E81" s="28"/>
      <c r="F81" s="87"/>
      <c r="G81" s="31"/>
      <c r="I81" s="84"/>
    </row>
    <row r="82" spans="1:9" ht="12.75">
      <c r="A82" s="34" t="s">
        <v>47</v>
      </c>
      <c r="B82" s="6" t="s">
        <v>31</v>
      </c>
      <c r="C82" s="18"/>
      <c r="D82" s="18"/>
      <c r="E82" s="28"/>
      <c r="F82" s="87"/>
      <c r="G82" s="31"/>
      <c r="I82" s="84"/>
    </row>
    <row r="83" spans="1:9" ht="12.75">
      <c r="A83" s="34" t="s">
        <v>48</v>
      </c>
      <c r="B83" s="6" t="s">
        <v>32</v>
      </c>
      <c r="C83" s="18"/>
      <c r="D83" s="18"/>
      <c r="E83" s="28"/>
      <c r="F83" s="87">
        <v>1855</v>
      </c>
      <c r="G83" s="31">
        <v>10299</v>
      </c>
      <c r="I83" s="84"/>
    </row>
    <row r="84" spans="1:9" ht="12.75">
      <c r="A84" s="34" t="s">
        <v>49</v>
      </c>
      <c r="B84" s="6" t="s">
        <v>33</v>
      </c>
      <c r="C84" s="18"/>
      <c r="D84" s="18"/>
      <c r="E84" s="28"/>
      <c r="F84" s="87">
        <v>1628</v>
      </c>
      <c r="G84" s="31">
        <v>1600</v>
      </c>
      <c r="I84" s="84"/>
    </row>
    <row r="85" spans="1:9" ht="12.75">
      <c r="A85" s="34" t="s">
        <v>50</v>
      </c>
      <c r="B85" s="6" t="s">
        <v>35</v>
      </c>
      <c r="C85" s="18"/>
      <c r="D85" s="18"/>
      <c r="E85" s="28"/>
      <c r="F85" s="87">
        <v>14987</v>
      </c>
      <c r="G85" s="31">
        <v>16306</v>
      </c>
      <c r="I85" s="84"/>
    </row>
    <row r="86" spans="1:9" ht="13.5" thickBot="1">
      <c r="A86" s="34" t="s">
        <v>51</v>
      </c>
      <c r="B86" s="6" t="s">
        <v>67</v>
      </c>
      <c r="C86" s="18"/>
      <c r="D86" s="18"/>
      <c r="E86" s="64"/>
      <c r="F86" s="91"/>
      <c r="G86" s="65"/>
      <c r="I86" s="84"/>
    </row>
    <row r="87" spans="1:9" ht="32.25" customHeight="1" thickBot="1">
      <c r="A87" s="45"/>
      <c r="B87" s="105" t="s">
        <v>75</v>
      </c>
      <c r="C87" s="106"/>
      <c r="D87" s="107"/>
      <c r="E87" s="63"/>
      <c r="F87" s="100">
        <f>SUM(F62+F69+F76)</f>
        <v>487185</v>
      </c>
      <c r="G87" s="102">
        <f>SUM(G62+G69+G76)</f>
        <v>481938</v>
      </c>
      <c r="I87" s="84"/>
    </row>
    <row r="88" spans="1:7" ht="15.75">
      <c r="A88" s="8"/>
      <c r="B88" s="8"/>
      <c r="C88" s="8"/>
      <c r="D88" s="7"/>
      <c r="E88" s="8"/>
      <c r="F88" s="2"/>
      <c r="G88" s="2"/>
    </row>
    <row r="89" spans="1:7" ht="15.75">
      <c r="A89" s="122" t="s">
        <v>93</v>
      </c>
      <c r="B89" s="122"/>
      <c r="C89" s="122"/>
      <c r="D89" s="68" t="s">
        <v>76</v>
      </c>
      <c r="E89" s="124" t="s">
        <v>94</v>
      </c>
      <c r="F89" s="125"/>
      <c r="G89" s="125"/>
    </row>
    <row r="90" spans="1:7" s="30" customFormat="1" ht="12.75" customHeight="1">
      <c r="A90" s="104" t="s">
        <v>77</v>
      </c>
      <c r="B90" s="104"/>
      <c r="C90" s="104"/>
      <c r="D90" s="104"/>
      <c r="E90" s="104"/>
      <c r="F90" s="104"/>
      <c r="G90" s="104"/>
    </row>
    <row r="91" spans="1:7" s="30" customFormat="1" ht="12.75">
      <c r="A91" s="66"/>
      <c r="B91" s="66"/>
      <c r="C91" s="66"/>
      <c r="D91" s="66"/>
      <c r="E91" s="66"/>
      <c r="F91" s="67"/>
      <c r="G91" s="67"/>
    </row>
    <row r="92" spans="1:7" ht="15.75" customHeight="1">
      <c r="A92" s="122" t="s">
        <v>96</v>
      </c>
      <c r="B92" s="122"/>
      <c r="C92" s="122"/>
      <c r="D92" s="68" t="s">
        <v>76</v>
      </c>
      <c r="E92" s="124" t="s">
        <v>95</v>
      </c>
      <c r="F92" s="124"/>
      <c r="G92" s="124"/>
    </row>
    <row r="93" spans="1:7" ht="12.75">
      <c r="A93" s="103" t="s">
        <v>85</v>
      </c>
      <c r="B93" s="103"/>
      <c r="C93" s="103"/>
      <c r="D93" s="103"/>
      <c r="E93" s="103"/>
      <c r="F93" s="103"/>
      <c r="G93" s="103"/>
    </row>
    <row r="94" spans="1:7" ht="12.75">
      <c r="A94" s="78" t="s">
        <v>83</v>
      </c>
      <c r="B94" s="77"/>
      <c r="C94" s="77"/>
      <c r="D94" s="77"/>
      <c r="E94" s="77"/>
      <c r="F94" s="77"/>
      <c r="G94" s="77"/>
    </row>
    <row r="95" spans="1:2" ht="12.75">
      <c r="A95" s="123" t="s">
        <v>84</v>
      </c>
      <c r="B95" s="123"/>
    </row>
  </sheetData>
  <sheetProtection/>
  <mergeCells count="26">
    <mergeCell ref="A5:G5"/>
    <mergeCell ref="F60:F61"/>
    <mergeCell ref="G60:G61"/>
    <mergeCell ref="A7:G7"/>
    <mergeCell ref="A16:G16"/>
    <mergeCell ref="A18:G18"/>
    <mergeCell ref="A95:B95"/>
    <mergeCell ref="E89:G89"/>
    <mergeCell ref="E23:E24"/>
    <mergeCell ref="F23:F24"/>
    <mergeCell ref="G23:G24"/>
    <mergeCell ref="E21:G21"/>
    <mergeCell ref="E22:G22"/>
    <mergeCell ref="B60:D61"/>
    <mergeCell ref="B42:D42"/>
    <mergeCell ref="E92:G92"/>
    <mergeCell ref="A93:G93"/>
    <mergeCell ref="A90:G90"/>
    <mergeCell ref="B87:D87"/>
    <mergeCell ref="A19:G19"/>
    <mergeCell ref="B23:D24"/>
    <mergeCell ref="B29:C29"/>
    <mergeCell ref="E60:E61"/>
    <mergeCell ref="B54:D54"/>
    <mergeCell ref="A89:C89"/>
    <mergeCell ref="A92:C92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User1</cp:lastModifiedBy>
  <cp:lastPrinted>2017-05-04T06:56:11Z</cp:lastPrinted>
  <dcterms:created xsi:type="dcterms:W3CDTF">1996-10-14T23:33:28Z</dcterms:created>
  <dcterms:modified xsi:type="dcterms:W3CDTF">2017-11-30T12:03:38Z</dcterms:modified>
  <cp:category/>
  <cp:version/>
  <cp:contentType/>
  <cp:contentStatus/>
</cp:coreProperties>
</file>