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240" windowWidth="13380" windowHeight="9000" activeTab="0"/>
  </bookViews>
  <sheets>
    <sheet name="Balansas" sheetId="1" r:id="rId1"/>
    <sheet name="Balansas (2)" sheetId="2" r:id="rId2"/>
  </sheets>
  <definedNames>
    <definedName name="_xlnm.Print_Area" localSheetId="0">'Balansas'!$A$1:$G$95</definedName>
    <definedName name="_xlnm.Print_Area" localSheetId="1">'Balansas (2)'!$A$1:$G$95</definedName>
  </definedNames>
  <calcPr fullCalcOnLoad="1"/>
</workbook>
</file>

<file path=xl/sharedStrings.xml><?xml version="1.0" encoding="utf-8"?>
<sst xmlns="http://schemas.openxmlformats.org/spreadsheetml/2006/main" count="278" uniqueCount="96">
  <si>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</si>
  <si>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</si>
  <si>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</si>
  <si>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</si>
  <si>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</si>
  <si>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</si>
  <si>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</si>
  <si>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</si>
  <si>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</si>
  <si>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</si>
  <si>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</si>
  <si>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</si>
  <si>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</si>
  <si>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</si>
  <si>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</si>
  <si>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</si>
  <si>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</si>
  <si>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</si>
  <si>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</si>
  <si>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</si>
  <si>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</si>
  <si>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</si>
  <si>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</si>
  <si>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</si>
  <si>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</si>
  <si>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</si>
  <si>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</si>
  <si>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</si>
  <si>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</si>
  <si>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</si>
  <si>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</si>
  <si>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</si>
  <si>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</si>
  <si>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</si>
  <si>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</si>
  <si>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</si>
  <si>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</si>
  <si>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_____________________________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</si>
  <si>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</si>
  <si>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</si>
  <si>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</si>
  <si>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</si>
  <si>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</si>
  <si>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</si>
  <si>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</si>
  <si>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</si>
  <si>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</si>
  <si>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</si>
  <si>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</si>
  <si>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</si>
  <si>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</si>
  <si>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</si>
  <si>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</si>
  <si>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</si>
  <si>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</si>
  <si>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</si>
  <si>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</si>
  <si>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</si>
  <si>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</si>
  <si>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</si>
  <si>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</si>
  <si>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</si>
  <si>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</si>
  <si>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</si>
  <si>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</si>
  <si>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</si>
  <si>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</si>
  <si>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</si>
  <si>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</si>
  <si>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</si>
  <si>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</si>
  <si>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</si>
  <si>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</si>
  <si>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</si>
  <si>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</si>
  <si>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</si>
  <si>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</si>
  <si>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>___________________________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</si>
  <si>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</si>
  <si>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</si>
  <si>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</si>
  <si>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</si>
  <si>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</si>
  <si>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</si>
  <si>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</si>
  <si>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</si>
  <si>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</si>
  <si>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</si>
  <si>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</si>
  <si>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 xml:space="preserve">                       LIETUVOS RESPUBLIKOS ODONTOLOGŲ RŪMAI                  </t>
  </si>
  <si>
    <t xml:space="preserve">         300038139, J.JASINSKIO G. 16, VILNIUS             </t>
  </si>
  <si>
    <t>Patvirtinta visuotinio susirinkimo</t>
  </si>
  <si>
    <t>Data</t>
  </si>
  <si>
    <t>PAGAL 2015 M. GRUODŽIO 31 D. DUOMENIS</t>
  </si>
  <si>
    <t>2015-04-29 Nr. 16/01</t>
  </si>
  <si>
    <t>(Eurais)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</si>
</sst>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yyyy\-mm\-dd;@"/>
  </numFmts>
  <fonts count="51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5" applyNumberFormat="1" applyFont="1" applyBorder="1" applyAlignment="1" applyProtection="1">
      <alignment/>
      <protection locked="0"/>
    </xf>
    <xf numFmtId="190" fontId="4" fillId="0" borderId="20" xfId="45" applyNumberFormat="1" applyFont="1" applyBorder="1" applyAlignment="1" applyProtection="1">
      <alignment horizontal="right"/>
      <protection/>
    </xf>
    <xf numFmtId="190" fontId="2" fillId="0" borderId="21" xfId="45" applyNumberFormat="1" applyFont="1" applyBorder="1" applyAlignment="1" applyProtection="1">
      <alignment/>
      <protection locked="0"/>
    </xf>
    <xf numFmtId="190" fontId="2" fillId="0" borderId="21" xfId="45" applyNumberFormat="1" applyFont="1" applyBorder="1" applyAlignment="1" applyProtection="1">
      <alignment/>
      <protection/>
    </xf>
    <xf numFmtId="190" fontId="4" fillId="0" borderId="11" xfId="45" applyNumberFormat="1" applyFont="1" applyBorder="1" applyAlignment="1" applyProtection="1">
      <alignment/>
      <protection locked="0"/>
    </xf>
    <xf numFmtId="190" fontId="4" fillId="0" borderId="21" xfId="45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5" applyNumberFormat="1" applyFont="1" applyBorder="1" applyAlignment="1" applyProtection="1">
      <alignment horizontal="left" vertical="justify"/>
      <protection locked="0"/>
    </xf>
    <xf numFmtId="190" fontId="2" fillId="0" borderId="21" xfId="45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/>
      <protection locked="0"/>
    </xf>
    <xf numFmtId="190" fontId="4" fillId="0" borderId="33" xfId="45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5" applyNumberFormat="1" applyFont="1" applyBorder="1" applyAlignment="1" applyProtection="1">
      <alignment vertical="justify"/>
      <protection locked="0"/>
    </xf>
    <xf numFmtId="190" fontId="4" fillId="0" borderId="33" xfId="45" applyNumberFormat="1" applyFont="1" applyBorder="1" applyAlignment="1" applyProtection="1">
      <alignment vertical="justify"/>
      <protection/>
    </xf>
    <xf numFmtId="190" fontId="2" fillId="0" borderId="35" xfId="45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5" applyNumberFormat="1" applyFont="1" applyBorder="1" applyAlignment="1" applyProtection="1">
      <alignment horizontal="right"/>
      <protection locked="0"/>
    </xf>
    <xf numFmtId="190" fontId="2" fillId="0" borderId="21" xfId="45" applyNumberFormat="1" applyFont="1" applyBorder="1" applyAlignment="1" applyProtection="1">
      <alignment horizontal="right"/>
      <protection/>
    </xf>
    <xf numFmtId="190" fontId="2" fillId="0" borderId="11" xfId="45" applyNumberFormat="1" applyFont="1" applyBorder="1" applyAlignment="1" applyProtection="1">
      <alignment/>
      <protection locked="0"/>
    </xf>
    <xf numFmtId="190" fontId="2" fillId="0" borderId="11" xfId="45" applyNumberFormat="1" applyFont="1" applyBorder="1" applyAlignment="1" applyProtection="1">
      <alignment horizontal="left"/>
      <protection locked="0"/>
    </xf>
    <xf numFmtId="190" fontId="2" fillId="0" borderId="36" xfId="45" applyNumberFormat="1" applyFont="1" applyBorder="1" applyAlignment="1" applyProtection="1">
      <alignment/>
      <protection locked="0"/>
    </xf>
    <xf numFmtId="190" fontId="2" fillId="0" borderId="37" xfId="45" applyNumberFormat="1" applyFont="1" applyBorder="1" applyAlignment="1" applyProtection="1">
      <alignment/>
      <protection locked="0"/>
    </xf>
    <xf numFmtId="190" fontId="2" fillId="0" borderId="38" xfId="45" applyNumberFormat="1" applyFont="1" applyBorder="1" applyAlignment="1" applyProtection="1">
      <alignment/>
      <protection/>
    </xf>
    <xf numFmtId="190" fontId="2" fillId="0" borderId="26" xfId="45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5" applyNumberFormat="1" applyFont="1" applyFill="1" applyBorder="1" applyAlignment="1" applyProtection="1">
      <alignment/>
      <protection locked="0"/>
    </xf>
    <xf numFmtId="190" fontId="2" fillId="0" borderId="21" xfId="45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48" xfId="0" applyFont="1" applyBorder="1" applyAlignment="1" applyProtection="1">
      <alignment horizontal="left" wrapText="1"/>
      <protection locked="0"/>
    </xf>
    <xf numFmtId="0" fontId="7" fillId="0" borderId="49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50" xfId="0" applyFont="1" applyBorder="1" applyAlignment="1" applyProtection="1">
      <alignment horizontal="left"/>
      <protection locked="0"/>
    </xf>
    <xf numFmtId="0" fontId="7" fillId="0" borderId="49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50" xfId="0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center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5" xfId="0" applyNumberFormat="1" applyFont="1" applyBorder="1" applyAlignment="1">
      <alignment horizontal="center" vertical="center" wrapText="1"/>
    </xf>
    <xf numFmtId="177" fontId="5" fillId="0" borderId="51" xfId="0" applyNumberFormat="1" applyFont="1" applyBorder="1" applyAlignment="1" applyProtection="1">
      <alignment horizontal="center" vertical="center" wrapText="1"/>
      <protection locked="0"/>
    </xf>
    <xf numFmtId="177" fontId="12" fillId="0" borderId="5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72">
      <selection activeCell="F68" sqref="F68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26" t="s">
        <v>89</v>
      </c>
      <c r="B5" s="126"/>
      <c r="C5" s="126"/>
      <c r="D5" s="126"/>
      <c r="E5" s="126"/>
      <c r="F5" s="126"/>
      <c r="G5" s="126"/>
    </row>
    <row r="6" spans="3:7" ht="12.75" customHeight="1">
      <c r="C6" s="95"/>
      <c r="E6" s="101"/>
      <c r="F6" s="101"/>
      <c r="G6" s="101"/>
    </row>
    <row r="7" spans="1:7" ht="12.75" customHeight="1">
      <c r="A7" s="131" t="s">
        <v>90</v>
      </c>
      <c r="B7" s="131"/>
      <c r="C7" s="131"/>
      <c r="D7" s="131"/>
      <c r="E7" s="131"/>
      <c r="F7" s="131"/>
      <c r="G7" s="131"/>
    </row>
    <row r="8" spans="5:7" ht="12.75" customHeight="1">
      <c r="E8" s="102"/>
      <c r="F8" s="102"/>
      <c r="G8" s="102"/>
    </row>
    <row r="9" spans="1:7" ht="12.75" customHeight="1">
      <c r="A9" s="101"/>
      <c r="B9" s="101"/>
      <c r="C9" s="101"/>
      <c r="D9" s="101"/>
      <c r="E9" s="101"/>
      <c r="F9" s="101"/>
      <c r="G9" s="101"/>
    </row>
    <row r="10" spans="1:5" ht="12.75" customHeight="1">
      <c r="A10" s="10"/>
      <c r="B10" s="10"/>
      <c r="C10" s="10"/>
      <c r="D10" s="1"/>
      <c r="E10" s="95" t="s">
        <v>91</v>
      </c>
    </row>
    <row r="11" spans="1:6" ht="12.75" customHeight="1">
      <c r="A11" s="10"/>
      <c r="B11" s="10"/>
      <c r="C11" s="10"/>
      <c r="D11" s="1"/>
      <c r="E11" s="103" t="s">
        <v>92</v>
      </c>
      <c r="F11" s="104">
        <v>42517</v>
      </c>
    </row>
    <row r="12" spans="1:7" ht="12.75" customHeight="1">
      <c r="A12" s="10"/>
      <c r="B12" s="10"/>
      <c r="C12" s="10"/>
      <c r="D12" s="10"/>
      <c r="E12" s="10"/>
      <c r="F12" s="90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32" t="s">
        <v>38</v>
      </c>
      <c r="B16" s="133"/>
      <c r="C16" s="133"/>
      <c r="D16" s="133"/>
      <c r="E16" s="133"/>
      <c r="F16" s="133"/>
      <c r="G16" s="133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08" t="s">
        <v>93</v>
      </c>
      <c r="B18" s="108"/>
      <c r="C18" s="108"/>
      <c r="D18" s="108"/>
      <c r="E18" s="108"/>
      <c r="F18" s="108"/>
      <c r="G18" s="108"/>
    </row>
    <row r="19" spans="1:7" ht="16.5" customHeight="1">
      <c r="A19" s="134" t="s">
        <v>94</v>
      </c>
      <c r="B19" s="134"/>
      <c r="C19" s="134"/>
      <c r="D19" s="134"/>
      <c r="E19" s="134"/>
      <c r="F19" s="134"/>
      <c r="G19" s="134"/>
    </row>
    <row r="20" spans="1:7" ht="12.75" customHeight="1">
      <c r="A20" s="10"/>
      <c r="B20" s="10"/>
      <c r="C20" s="16"/>
      <c r="D20" s="1" t="s">
        <v>39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09"/>
      <c r="F21" s="109"/>
      <c r="G21" s="109"/>
    </row>
    <row r="22" spans="1:7" s="40" customFormat="1" ht="12.75" customHeight="1" thickBot="1">
      <c r="A22" s="24"/>
      <c r="B22" s="39"/>
      <c r="C22" s="24"/>
      <c r="D22" s="24"/>
      <c r="E22" s="110" t="s">
        <v>95</v>
      </c>
      <c r="F22" s="110"/>
      <c r="G22" s="110"/>
    </row>
    <row r="23" spans="1:7" ht="12.75">
      <c r="A23" s="5"/>
      <c r="B23" s="111" t="s">
        <v>0</v>
      </c>
      <c r="C23" s="112"/>
      <c r="D23" s="113"/>
      <c r="E23" s="106" t="s">
        <v>88</v>
      </c>
      <c r="F23" s="127" t="s">
        <v>54</v>
      </c>
      <c r="G23" s="129" t="s">
        <v>55</v>
      </c>
    </row>
    <row r="24" spans="1:7" ht="27.75" customHeight="1">
      <c r="A24" s="18"/>
      <c r="B24" s="114"/>
      <c r="C24" s="115"/>
      <c r="D24" s="116"/>
      <c r="E24" s="107"/>
      <c r="F24" s="128"/>
      <c r="G24" s="130"/>
    </row>
    <row r="25" spans="1:9" ht="15.75">
      <c r="A25" s="62" t="s">
        <v>1</v>
      </c>
      <c r="B25" s="63" t="s">
        <v>69</v>
      </c>
      <c r="C25" s="19"/>
      <c r="D25" s="19"/>
      <c r="E25" s="29"/>
      <c r="F25" s="33">
        <f>SUM(F26+F30+F38)</f>
        <v>282589</v>
      </c>
      <c r="G25" s="34">
        <f>SUM(G26+G30+G38)</f>
        <v>316045</v>
      </c>
      <c r="I25" s="105"/>
    </row>
    <row r="26" spans="1:9" ht="12.75" customHeight="1">
      <c r="A26" s="41" t="s">
        <v>2</v>
      </c>
      <c r="B26" s="42" t="s">
        <v>40</v>
      </c>
      <c r="C26" s="20"/>
      <c r="D26" s="20"/>
      <c r="E26" s="30"/>
      <c r="F26" s="82">
        <f>SUM(F27:F29)</f>
        <v>3</v>
      </c>
      <c r="G26" s="83">
        <f>SUM(G27:G29)</f>
        <v>3</v>
      </c>
      <c r="I26" s="105"/>
    </row>
    <row r="27" spans="1:9" ht="12.75" customHeight="1">
      <c r="A27" s="41" t="s">
        <v>47</v>
      </c>
      <c r="B27" s="6" t="s">
        <v>3</v>
      </c>
      <c r="C27" s="20"/>
      <c r="D27" s="20"/>
      <c r="E27" s="30"/>
      <c r="F27" s="84" t="s">
        <v>36</v>
      </c>
      <c r="G27" s="35"/>
      <c r="I27" s="105"/>
    </row>
    <row r="28" spans="1:9" ht="12.75" customHeight="1">
      <c r="A28" s="41" t="s">
        <v>48</v>
      </c>
      <c r="B28" s="6" t="s">
        <v>4</v>
      </c>
      <c r="C28" s="20"/>
      <c r="D28" s="20"/>
      <c r="E28" s="30"/>
      <c r="F28" s="84">
        <v>3</v>
      </c>
      <c r="G28" s="35">
        <v>3</v>
      </c>
      <c r="I28" s="105"/>
    </row>
    <row r="29" spans="1:9" ht="12.75" customHeight="1">
      <c r="A29" s="41" t="s">
        <v>49</v>
      </c>
      <c r="B29" s="135" t="s">
        <v>5</v>
      </c>
      <c r="C29" s="136"/>
      <c r="D29" s="20"/>
      <c r="E29" s="30"/>
      <c r="F29" s="84"/>
      <c r="G29" s="35"/>
      <c r="I29" s="105"/>
    </row>
    <row r="30" spans="1:9" ht="12.75" customHeight="1">
      <c r="A30" s="41" t="s">
        <v>6</v>
      </c>
      <c r="B30" s="42" t="s">
        <v>41</v>
      </c>
      <c r="C30" s="20"/>
      <c r="D30" s="20"/>
      <c r="E30" s="30"/>
      <c r="F30" s="84">
        <f>SUM(F31:F37)</f>
        <v>282586</v>
      </c>
      <c r="G30" s="36">
        <f>SUM(G31:G37)</f>
        <v>316042</v>
      </c>
      <c r="I30" s="105"/>
    </row>
    <row r="31" spans="1:9" ht="12.75" customHeight="1">
      <c r="A31" s="41" t="s">
        <v>47</v>
      </c>
      <c r="B31" s="6" t="s">
        <v>7</v>
      </c>
      <c r="C31" s="20"/>
      <c r="D31" s="20"/>
      <c r="E31" s="30"/>
      <c r="F31" s="84"/>
      <c r="G31" s="35"/>
      <c r="I31" s="105"/>
    </row>
    <row r="32" spans="1:9" ht="12.75" customHeight="1">
      <c r="A32" s="41" t="s">
        <v>48</v>
      </c>
      <c r="B32" s="6" t="s">
        <v>8</v>
      </c>
      <c r="C32" s="20"/>
      <c r="D32" s="20"/>
      <c r="E32" s="30"/>
      <c r="F32" s="84">
        <v>276320</v>
      </c>
      <c r="G32" s="35">
        <v>308512</v>
      </c>
      <c r="I32" s="105"/>
    </row>
    <row r="33" spans="1:9" ht="12.75" customHeight="1">
      <c r="A33" s="41" t="s">
        <v>49</v>
      </c>
      <c r="B33" s="6" t="s">
        <v>9</v>
      </c>
      <c r="C33" s="20"/>
      <c r="D33" s="20"/>
      <c r="E33" s="30"/>
      <c r="F33" s="84"/>
      <c r="G33" s="35"/>
      <c r="I33" s="105"/>
    </row>
    <row r="34" spans="1:9" ht="12.75" customHeight="1">
      <c r="A34" s="41" t="s">
        <v>50</v>
      </c>
      <c r="B34" s="6" t="s">
        <v>10</v>
      </c>
      <c r="C34" s="20"/>
      <c r="D34" s="20"/>
      <c r="E34" s="30"/>
      <c r="F34" s="84"/>
      <c r="G34" s="35"/>
      <c r="I34" s="105"/>
    </row>
    <row r="35" spans="1:9" ht="12.75" customHeight="1">
      <c r="A35" s="41" t="s">
        <v>51</v>
      </c>
      <c r="B35" s="6" t="s">
        <v>11</v>
      </c>
      <c r="C35" s="20"/>
      <c r="D35" s="20"/>
      <c r="E35" s="30"/>
      <c r="F35" s="84"/>
      <c r="G35" s="35"/>
      <c r="I35" s="105"/>
    </row>
    <row r="36" spans="1:9" ht="12.75" customHeight="1">
      <c r="A36" s="41" t="s">
        <v>52</v>
      </c>
      <c r="B36" s="6" t="s">
        <v>12</v>
      </c>
      <c r="C36" s="20"/>
      <c r="D36" s="20"/>
      <c r="E36" s="30"/>
      <c r="F36" s="84"/>
      <c r="G36" s="35"/>
      <c r="I36" s="105"/>
    </row>
    <row r="37" spans="1:9" ht="12.75" customHeight="1">
      <c r="A37" s="41" t="s">
        <v>53</v>
      </c>
      <c r="B37" s="6" t="s">
        <v>13</v>
      </c>
      <c r="C37" s="20"/>
      <c r="D37" s="20"/>
      <c r="E37" s="30"/>
      <c r="F37" s="85">
        <v>6266</v>
      </c>
      <c r="G37" s="35">
        <v>7530</v>
      </c>
      <c r="I37" s="105"/>
    </row>
    <row r="38" spans="1:9" ht="12.75" customHeight="1">
      <c r="A38" s="41" t="s">
        <v>14</v>
      </c>
      <c r="B38" s="42" t="s">
        <v>42</v>
      </c>
      <c r="C38" s="20"/>
      <c r="D38" s="20"/>
      <c r="E38" s="30"/>
      <c r="F38" s="84">
        <f>SUM(F39:F40)</f>
        <v>0</v>
      </c>
      <c r="G38" s="36">
        <f>SUM(G39:G40)</f>
        <v>0</v>
      </c>
      <c r="I38" s="105"/>
    </row>
    <row r="39" spans="1:9" ht="12.75" customHeight="1">
      <c r="A39" s="41" t="s">
        <v>47</v>
      </c>
      <c r="B39" s="6" t="s">
        <v>15</v>
      </c>
      <c r="C39" s="20"/>
      <c r="D39" s="20"/>
      <c r="E39" s="30"/>
      <c r="F39" s="84"/>
      <c r="G39" s="36"/>
      <c r="I39" s="105"/>
    </row>
    <row r="40" spans="1:9" ht="12.75" customHeight="1">
      <c r="A40" s="41" t="s">
        <v>48</v>
      </c>
      <c r="B40" s="6" t="s">
        <v>16</v>
      </c>
      <c r="C40" s="20"/>
      <c r="D40" s="20"/>
      <c r="E40" s="30"/>
      <c r="F40" s="84"/>
      <c r="G40" s="35"/>
      <c r="I40" s="105"/>
    </row>
    <row r="41" spans="1:9" ht="12.75" customHeight="1">
      <c r="A41" s="64" t="s">
        <v>17</v>
      </c>
      <c r="B41" s="65" t="s">
        <v>70</v>
      </c>
      <c r="C41" s="21"/>
      <c r="D41" s="21"/>
      <c r="E41" s="30"/>
      <c r="F41" s="37">
        <f>SUM(F42+F46+F49+F53)</f>
        <v>199349</v>
      </c>
      <c r="G41" s="38">
        <f>SUM(G42+G46+G49+G53)</f>
        <v>166818</v>
      </c>
      <c r="I41" s="105"/>
    </row>
    <row r="42" spans="1:9" s="32" customFormat="1" ht="25.5" customHeight="1">
      <c r="A42" s="59" t="s">
        <v>2</v>
      </c>
      <c r="B42" s="117" t="s">
        <v>43</v>
      </c>
      <c r="C42" s="118"/>
      <c r="D42" s="119"/>
      <c r="E42" s="30"/>
      <c r="F42" s="60">
        <f>SUM(F43+F44+F45)</f>
        <v>13374</v>
      </c>
      <c r="G42" s="61">
        <f>SUM(G43+G44+G45)</f>
        <v>12936</v>
      </c>
      <c r="I42" s="105"/>
    </row>
    <row r="43" spans="1:9" ht="12.75" customHeight="1">
      <c r="A43" s="41" t="s">
        <v>47</v>
      </c>
      <c r="B43" s="6" t="s">
        <v>18</v>
      </c>
      <c r="C43" s="20"/>
      <c r="D43" s="20"/>
      <c r="E43" s="30"/>
      <c r="F43" s="82">
        <v>10889</v>
      </c>
      <c r="G43" s="36">
        <v>12618</v>
      </c>
      <c r="I43" s="105"/>
    </row>
    <row r="44" spans="1:9" ht="13.5" customHeight="1">
      <c r="A44" s="41" t="s">
        <v>48</v>
      </c>
      <c r="B44" s="6" t="s">
        <v>19</v>
      </c>
      <c r="C44" s="20"/>
      <c r="D44" s="20"/>
      <c r="E44" s="30"/>
      <c r="F44" s="84">
        <v>2485</v>
      </c>
      <c r="G44" s="35">
        <v>318</v>
      </c>
      <c r="I44" s="105"/>
    </row>
    <row r="45" spans="1:9" ht="12.75" customHeight="1">
      <c r="A45" s="41" t="s">
        <v>49</v>
      </c>
      <c r="B45" s="6" t="s">
        <v>20</v>
      </c>
      <c r="C45" s="20"/>
      <c r="D45" s="20"/>
      <c r="E45" s="30"/>
      <c r="F45" s="84"/>
      <c r="G45" s="35"/>
      <c r="I45" s="105"/>
    </row>
    <row r="46" spans="1:9" ht="12.75" customHeight="1">
      <c r="A46" s="41" t="s">
        <v>6</v>
      </c>
      <c r="B46" s="42" t="s">
        <v>44</v>
      </c>
      <c r="C46" s="20"/>
      <c r="D46" s="20"/>
      <c r="E46" s="30"/>
      <c r="F46" s="82">
        <f>SUM(F47:F48)</f>
        <v>5064</v>
      </c>
      <c r="G46" s="36">
        <v>2093</v>
      </c>
      <c r="I46" s="105"/>
    </row>
    <row r="47" spans="1:9" ht="12.75" customHeight="1">
      <c r="A47" s="41" t="s">
        <v>47</v>
      </c>
      <c r="B47" s="6" t="s">
        <v>21</v>
      </c>
      <c r="C47" s="20"/>
      <c r="D47" s="20"/>
      <c r="E47" s="30"/>
      <c r="F47" s="82">
        <v>5064</v>
      </c>
      <c r="G47" s="35">
        <v>2093</v>
      </c>
      <c r="I47" s="105"/>
    </row>
    <row r="48" spans="1:9" ht="12.75" customHeight="1">
      <c r="A48" s="41" t="s">
        <v>48</v>
      </c>
      <c r="B48" s="6" t="s">
        <v>22</v>
      </c>
      <c r="C48" s="20"/>
      <c r="D48" s="20"/>
      <c r="E48" s="30"/>
      <c r="F48" s="82"/>
      <c r="G48" s="35"/>
      <c r="I48" s="105"/>
    </row>
    <row r="49" spans="1:9" ht="12.75" customHeight="1">
      <c r="A49" s="41" t="s">
        <v>14</v>
      </c>
      <c r="B49" s="42" t="s">
        <v>45</v>
      </c>
      <c r="C49" s="22"/>
      <c r="D49" s="22"/>
      <c r="E49" s="30"/>
      <c r="F49" s="84">
        <f>SUM(F50:F52)</f>
        <v>0</v>
      </c>
      <c r="G49" s="36">
        <f>SUM(G50:G52)</f>
        <v>0</v>
      </c>
      <c r="I49" s="105"/>
    </row>
    <row r="50" spans="1:9" ht="12.75">
      <c r="A50" s="41" t="s">
        <v>47</v>
      </c>
      <c r="B50" s="6" t="s">
        <v>24</v>
      </c>
      <c r="C50" s="20"/>
      <c r="D50" s="20"/>
      <c r="E50" s="30"/>
      <c r="F50" s="84"/>
      <c r="G50" s="35"/>
      <c r="I50" s="105"/>
    </row>
    <row r="51" spans="1:9" ht="12.75" customHeight="1">
      <c r="A51" s="41" t="s">
        <v>48</v>
      </c>
      <c r="B51" s="6" t="s">
        <v>25</v>
      </c>
      <c r="C51" s="20"/>
      <c r="D51" s="20"/>
      <c r="E51" s="30"/>
      <c r="F51" s="84"/>
      <c r="G51" s="35"/>
      <c r="I51" s="105"/>
    </row>
    <row r="52" spans="1:9" ht="12.75" customHeight="1">
      <c r="A52" s="41" t="s">
        <v>49</v>
      </c>
      <c r="B52" s="6" t="s">
        <v>23</v>
      </c>
      <c r="C52" s="20"/>
      <c r="D52" s="20"/>
      <c r="E52" s="30"/>
      <c r="F52" s="84"/>
      <c r="G52" s="35"/>
      <c r="I52" s="105"/>
    </row>
    <row r="53" spans="1:9" ht="12.75" customHeight="1" thickBot="1">
      <c r="A53" s="41" t="s">
        <v>26</v>
      </c>
      <c r="B53" s="42" t="s">
        <v>46</v>
      </c>
      <c r="C53" s="22"/>
      <c r="D53" s="22"/>
      <c r="E53" s="75"/>
      <c r="F53" s="86">
        <v>180911</v>
      </c>
      <c r="G53" s="78">
        <v>151789</v>
      </c>
      <c r="I53" s="105"/>
    </row>
    <row r="54" spans="1:9" ht="15" customHeight="1" thickBot="1">
      <c r="A54" s="66"/>
      <c r="B54" s="120" t="s">
        <v>71</v>
      </c>
      <c r="C54" s="121"/>
      <c r="D54" s="122"/>
      <c r="E54" s="72"/>
      <c r="F54" s="73">
        <f>SUM(F25+F41)</f>
        <v>481938</v>
      </c>
      <c r="G54" s="74">
        <f>SUM(G25+G41)</f>
        <v>482863</v>
      </c>
      <c r="I54" s="105"/>
    </row>
    <row r="55" spans="1:9" ht="15.75">
      <c r="A55" s="53"/>
      <c r="B55" s="10"/>
      <c r="C55" s="10"/>
      <c r="D55" s="7"/>
      <c r="E55" s="12"/>
      <c r="F55" s="2"/>
      <c r="G55" s="2"/>
      <c r="I55" s="105"/>
    </row>
    <row r="56" spans="1:9" ht="12.75" customHeight="1">
      <c r="A56" s="53"/>
      <c r="B56" s="10"/>
      <c r="C56" s="10"/>
      <c r="D56" s="7"/>
      <c r="E56" s="12"/>
      <c r="F56" s="2"/>
      <c r="G56" s="2"/>
      <c r="I56" s="105"/>
    </row>
    <row r="57" spans="1:9" ht="12.75" customHeight="1">
      <c r="A57" s="53"/>
      <c r="B57" s="10"/>
      <c r="C57" s="10"/>
      <c r="D57" s="7"/>
      <c r="E57" s="12"/>
      <c r="F57" s="2"/>
      <c r="G57" s="2"/>
      <c r="I57" s="105"/>
    </row>
    <row r="58" spans="1:9" ht="12.75" customHeight="1">
      <c r="A58" s="53"/>
      <c r="B58" s="10"/>
      <c r="C58" s="10"/>
      <c r="D58" s="7"/>
      <c r="E58" s="12"/>
      <c r="F58" s="2"/>
      <c r="G58" s="2"/>
      <c r="I58" s="105"/>
    </row>
    <row r="59" spans="1:9" ht="12.75" customHeight="1" thickBot="1">
      <c r="A59" s="54"/>
      <c r="B59" s="17"/>
      <c r="C59" s="17"/>
      <c r="D59" s="23"/>
      <c r="E59" s="24"/>
      <c r="F59" s="25"/>
      <c r="G59" s="25"/>
      <c r="I59" s="105"/>
    </row>
    <row r="60" spans="1:9" ht="12.75" customHeight="1">
      <c r="A60" s="55"/>
      <c r="B60" s="111" t="s">
        <v>27</v>
      </c>
      <c r="C60" s="112"/>
      <c r="D60" s="113"/>
      <c r="E60" s="106" t="s">
        <v>88</v>
      </c>
      <c r="F60" s="127" t="s">
        <v>54</v>
      </c>
      <c r="G60" s="129" t="s">
        <v>55</v>
      </c>
      <c r="I60" s="105"/>
    </row>
    <row r="61" spans="1:9" ht="27.75" customHeight="1">
      <c r="A61" s="56"/>
      <c r="B61" s="114"/>
      <c r="C61" s="115"/>
      <c r="D61" s="116"/>
      <c r="E61" s="107"/>
      <c r="F61" s="128"/>
      <c r="G61" s="130"/>
      <c r="I61" s="105"/>
    </row>
    <row r="62" spans="1:9" ht="15.75">
      <c r="A62" s="62" t="s">
        <v>28</v>
      </c>
      <c r="B62" s="63" t="s">
        <v>72</v>
      </c>
      <c r="C62" s="19"/>
      <c r="D62" s="19"/>
      <c r="E62" s="29"/>
      <c r="F62" s="37">
        <f>SUM(F63+F64+F65+F66)</f>
        <v>319520</v>
      </c>
      <c r="G62" s="38">
        <f>SUM(G63+G64+G65+G66)</f>
        <v>307518.23</v>
      </c>
      <c r="I62" s="105"/>
    </row>
    <row r="63" spans="1:9" ht="12.75">
      <c r="A63" s="41" t="s">
        <v>2</v>
      </c>
      <c r="B63" s="42" t="s">
        <v>73</v>
      </c>
      <c r="C63" s="22"/>
      <c r="D63" s="22"/>
      <c r="E63" s="30"/>
      <c r="F63" s="84"/>
      <c r="G63" s="36"/>
      <c r="I63" s="105"/>
    </row>
    <row r="64" spans="1:9" ht="12.75">
      <c r="A64" s="41" t="s">
        <v>6</v>
      </c>
      <c r="B64" s="42" t="s">
        <v>74</v>
      </c>
      <c r="C64" s="22"/>
      <c r="D64" s="20"/>
      <c r="E64" s="30"/>
      <c r="F64" s="84"/>
      <c r="G64" s="35"/>
      <c r="I64" s="105"/>
    </row>
    <row r="65" spans="1:9" ht="12.75">
      <c r="A65" s="41" t="s">
        <v>14</v>
      </c>
      <c r="B65" s="42" t="s">
        <v>56</v>
      </c>
      <c r="C65" s="22"/>
      <c r="D65" s="22"/>
      <c r="E65" s="30"/>
      <c r="F65" s="84"/>
      <c r="G65" s="36"/>
      <c r="I65" s="105"/>
    </row>
    <row r="66" spans="1:9" ht="12.75">
      <c r="A66" s="41" t="s">
        <v>26</v>
      </c>
      <c r="B66" s="42" t="s">
        <v>57</v>
      </c>
      <c r="C66" s="22"/>
      <c r="D66" s="22"/>
      <c r="E66" s="30"/>
      <c r="F66" s="84">
        <f>SUM(F67:F68)</f>
        <v>319520</v>
      </c>
      <c r="G66" s="36">
        <f>SUM(G67:G68)</f>
        <v>307518.23</v>
      </c>
      <c r="I66" s="105"/>
    </row>
    <row r="67" spans="1:9" ht="12.75">
      <c r="A67" s="41" t="s">
        <v>47</v>
      </c>
      <c r="B67" s="6" t="s">
        <v>58</v>
      </c>
      <c r="C67" s="20"/>
      <c r="D67" s="20"/>
      <c r="E67" s="30"/>
      <c r="F67" s="84">
        <v>12000</v>
      </c>
      <c r="G67" s="35">
        <v>14255.23</v>
      </c>
      <c r="I67" s="105"/>
    </row>
    <row r="68" spans="1:9" ht="12.75">
      <c r="A68" s="41" t="s">
        <v>48</v>
      </c>
      <c r="B68" s="6" t="s">
        <v>59</v>
      </c>
      <c r="C68" s="20"/>
      <c r="D68" s="20"/>
      <c r="E68" s="30"/>
      <c r="F68" s="84">
        <v>307520</v>
      </c>
      <c r="G68" s="35">
        <v>293263</v>
      </c>
      <c r="I68" s="105"/>
    </row>
    <row r="69" spans="1:9" ht="15.75">
      <c r="A69" s="64" t="s">
        <v>29</v>
      </c>
      <c r="B69" s="65" t="s">
        <v>60</v>
      </c>
      <c r="C69" s="21"/>
      <c r="D69" s="21"/>
      <c r="E69" s="30"/>
      <c r="F69" s="37">
        <f>SUM(F70:F71,F74:F75)</f>
        <v>134213</v>
      </c>
      <c r="G69" s="38">
        <f>SUM(G70:G71,G74:G75)</f>
        <v>125018</v>
      </c>
      <c r="I69" s="105"/>
    </row>
    <row r="70" spans="1:9" ht="12.75" customHeight="1">
      <c r="A70" s="41" t="s">
        <v>47</v>
      </c>
      <c r="B70" s="48" t="s">
        <v>61</v>
      </c>
      <c r="C70" s="47"/>
      <c r="D70" s="47"/>
      <c r="E70" s="43"/>
      <c r="F70" s="84"/>
      <c r="G70" s="35"/>
      <c r="I70" s="105"/>
    </row>
    <row r="71" spans="1:9" ht="12.75" customHeight="1">
      <c r="A71" s="41" t="s">
        <v>48</v>
      </c>
      <c r="B71" s="48" t="s">
        <v>62</v>
      </c>
      <c r="C71" s="47"/>
      <c r="D71" s="47"/>
      <c r="E71" s="43"/>
      <c r="F71" s="84">
        <f>SUM(F72:F73)</f>
        <v>0</v>
      </c>
      <c r="G71" s="35">
        <f>SUM(G72:G73)</f>
        <v>0</v>
      </c>
      <c r="I71" s="105"/>
    </row>
    <row r="72" spans="1:9" s="95" customFormat="1" ht="12.75" customHeight="1">
      <c r="A72" s="91" t="s">
        <v>81</v>
      </c>
      <c r="B72" s="92" t="s">
        <v>83</v>
      </c>
      <c r="C72" s="93"/>
      <c r="D72" s="93"/>
      <c r="E72" s="94"/>
      <c r="F72" s="99"/>
      <c r="G72" s="100"/>
      <c r="I72" s="105"/>
    </row>
    <row r="73" spans="1:9" s="95" customFormat="1" ht="12.75" customHeight="1">
      <c r="A73" s="91" t="s">
        <v>82</v>
      </c>
      <c r="B73" s="92" t="s">
        <v>84</v>
      </c>
      <c r="C73" s="93"/>
      <c r="D73" s="93"/>
      <c r="E73" s="94"/>
      <c r="F73" s="99"/>
      <c r="G73" s="100"/>
      <c r="I73" s="105"/>
    </row>
    <row r="74" spans="1:9" ht="12.75" customHeight="1">
      <c r="A74" s="41" t="s">
        <v>49</v>
      </c>
      <c r="B74" s="48" t="s">
        <v>63</v>
      </c>
      <c r="C74" s="47"/>
      <c r="D74" s="47"/>
      <c r="E74" s="43"/>
      <c r="F74" s="84">
        <v>134213</v>
      </c>
      <c r="G74" s="35">
        <v>125018</v>
      </c>
      <c r="I74" s="105"/>
    </row>
    <row r="75" spans="1:9" ht="12.75" customHeight="1">
      <c r="A75" s="41" t="s">
        <v>50</v>
      </c>
      <c r="B75" s="48" t="s">
        <v>64</v>
      </c>
      <c r="C75" s="47"/>
      <c r="D75" s="47"/>
      <c r="E75" s="43"/>
      <c r="F75" s="84"/>
      <c r="G75" s="35"/>
      <c r="I75" s="105"/>
    </row>
    <row r="76" spans="1:9" ht="15.75">
      <c r="A76" s="57" t="s">
        <v>30</v>
      </c>
      <c r="B76" s="67" t="s">
        <v>75</v>
      </c>
      <c r="C76" s="27"/>
      <c r="D76" s="49"/>
      <c r="E76" s="31"/>
      <c r="F76" s="37">
        <f>SUM(F77+F80)</f>
        <v>28205</v>
      </c>
      <c r="G76" s="38">
        <f>SUM(G77+G80)</f>
        <v>50327</v>
      </c>
      <c r="I76" s="105"/>
    </row>
    <row r="77" spans="1:9" ht="12.75">
      <c r="A77" s="68" t="s">
        <v>2</v>
      </c>
      <c r="B77" s="69" t="s">
        <v>65</v>
      </c>
      <c r="C77" s="26"/>
      <c r="D77" s="26"/>
      <c r="E77" s="50"/>
      <c r="F77" s="87">
        <f>SUM(F78+F79)</f>
        <v>0</v>
      </c>
      <c r="G77" s="88">
        <f>SUM(G78+G79)</f>
        <v>0</v>
      </c>
      <c r="I77" s="105"/>
    </row>
    <row r="78" spans="1:9" ht="12.75">
      <c r="A78" s="58" t="s">
        <v>47</v>
      </c>
      <c r="B78" s="6" t="s">
        <v>31</v>
      </c>
      <c r="C78" s="20"/>
      <c r="D78" s="20"/>
      <c r="E78" s="50"/>
      <c r="F78" s="84"/>
      <c r="G78" s="36"/>
      <c r="I78" s="105"/>
    </row>
    <row r="79" spans="1:9" ht="12.75">
      <c r="A79" s="41" t="s">
        <v>48</v>
      </c>
      <c r="B79" s="6" t="s">
        <v>66</v>
      </c>
      <c r="C79" s="20"/>
      <c r="D79" s="20"/>
      <c r="E79" s="30"/>
      <c r="F79" s="84"/>
      <c r="G79" s="35"/>
      <c r="I79" s="105"/>
    </row>
    <row r="80" spans="1:9" ht="12.75">
      <c r="A80" s="70" t="s">
        <v>6</v>
      </c>
      <c r="B80" s="71" t="s">
        <v>67</v>
      </c>
      <c r="C80" s="28"/>
      <c r="D80" s="28"/>
      <c r="E80" s="43"/>
      <c r="F80" s="89">
        <f>SUM(F81+F82+F83+F84+F85+F86)</f>
        <v>28205</v>
      </c>
      <c r="G80" s="88">
        <f>SUM(G81+G82+G83+G84+G85+G86)</f>
        <v>50327</v>
      </c>
      <c r="I80" s="105"/>
    </row>
    <row r="81" spans="1:9" ht="12.75">
      <c r="A81" s="41" t="s">
        <v>47</v>
      </c>
      <c r="B81" s="6" t="s">
        <v>34</v>
      </c>
      <c r="C81" s="20"/>
      <c r="D81" s="20"/>
      <c r="E81" s="30"/>
      <c r="F81" s="84"/>
      <c r="G81" s="35"/>
      <c r="I81" s="105"/>
    </row>
    <row r="82" spans="1:9" ht="12.75">
      <c r="A82" s="41" t="s">
        <v>48</v>
      </c>
      <c r="B82" s="6" t="s">
        <v>31</v>
      </c>
      <c r="C82" s="20"/>
      <c r="D82" s="20"/>
      <c r="E82" s="30"/>
      <c r="F82" s="84"/>
      <c r="G82" s="36">
        <v>16106</v>
      </c>
      <c r="I82" s="105"/>
    </row>
    <row r="83" spans="1:9" ht="12.75">
      <c r="A83" s="41" t="s">
        <v>49</v>
      </c>
      <c r="B83" s="6" t="s">
        <v>32</v>
      </c>
      <c r="C83" s="20"/>
      <c r="D83" s="20"/>
      <c r="E83" s="30"/>
      <c r="F83" s="84">
        <v>10299</v>
      </c>
      <c r="G83" s="35">
        <v>5062</v>
      </c>
      <c r="I83" s="105"/>
    </row>
    <row r="84" spans="1:9" ht="12.75">
      <c r="A84" s="41" t="s">
        <v>50</v>
      </c>
      <c r="B84" s="6" t="s">
        <v>33</v>
      </c>
      <c r="C84" s="20"/>
      <c r="D84" s="20"/>
      <c r="E84" s="30"/>
      <c r="F84" s="84">
        <v>1600</v>
      </c>
      <c r="G84" s="35">
        <v>12401</v>
      </c>
      <c r="I84" s="105"/>
    </row>
    <row r="85" spans="1:9" ht="12.75">
      <c r="A85" s="41" t="s">
        <v>51</v>
      </c>
      <c r="B85" s="6" t="s">
        <v>35</v>
      </c>
      <c r="C85" s="20"/>
      <c r="D85" s="20"/>
      <c r="E85" s="30"/>
      <c r="F85" s="84">
        <v>16306</v>
      </c>
      <c r="G85" s="35">
        <v>14417</v>
      </c>
      <c r="I85" s="105"/>
    </row>
    <row r="86" spans="1:9" ht="13.5" thickBot="1">
      <c r="A86" s="41" t="s">
        <v>52</v>
      </c>
      <c r="B86" s="6" t="s">
        <v>68</v>
      </c>
      <c r="C86" s="20"/>
      <c r="D86" s="20"/>
      <c r="E86" s="75"/>
      <c r="F86" s="86"/>
      <c r="G86" s="78">
        <v>2341</v>
      </c>
      <c r="I86" s="105"/>
    </row>
    <row r="87" spans="1:9" ht="32.25" customHeight="1" thickBot="1">
      <c r="A87" s="52"/>
      <c r="B87" s="123" t="s">
        <v>76</v>
      </c>
      <c r="C87" s="124"/>
      <c r="D87" s="125"/>
      <c r="E87" s="72"/>
      <c r="F87" s="76">
        <f>SUM(F62+F69+F76)</f>
        <v>481938</v>
      </c>
      <c r="G87" s="77">
        <f>SUM(G62+G69+G76)</f>
        <v>482863.23</v>
      </c>
      <c r="I87" s="105"/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77</v>
      </c>
      <c r="B89" s="9"/>
      <c r="C89" s="8"/>
      <c r="D89" s="81" t="s">
        <v>78</v>
      </c>
      <c r="E89" s="138" t="s">
        <v>37</v>
      </c>
      <c r="F89" s="139"/>
      <c r="G89" s="139"/>
    </row>
    <row r="90" spans="1:7" s="32" customFormat="1" ht="12.75" customHeight="1">
      <c r="A90" s="141" t="s">
        <v>79</v>
      </c>
      <c r="B90" s="141"/>
      <c r="C90" s="141"/>
      <c r="D90" s="141"/>
      <c r="E90" s="141"/>
      <c r="F90" s="141"/>
      <c r="G90" s="141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77</v>
      </c>
      <c r="B92" s="9"/>
      <c r="C92" s="8"/>
      <c r="D92" s="81" t="s">
        <v>78</v>
      </c>
      <c r="E92" s="138" t="s">
        <v>37</v>
      </c>
      <c r="F92" s="138"/>
      <c r="G92" s="138"/>
    </row>
    <row r="93" spans="1:7" ht="12.75">
      <c r="A93" s="140" t="s">
        <v>87</v>
      </c>
      <c r="B93" s="140"/>
      <c r="C93" s="140"/>
      <c r="D93" s="140"/>
      <c r="E93" s="140"/>
      <c r="F93" s="140"/>
      <c r="G93" s="140"/>
    </row>
    <row r="94" spans="1:7" ht="12.75">
      <c r="A94" s="98" t="s">
        <v>85</v>
      </c>
      <c r="B94" s="97"/>
      <c r="C94" s="97"/>
      <c r="D94" s="97"/>
      <c r="E94" s="97"/>
      <c r="F94" s="97"/>
      <c r="G94" s="97"/>
    </row>
    <row r="95" spans="1:2" ht="12.75">
      <c r="A95" s="137" t="s">
        <v>86</v>
      </c>
      <c r="B95" s="137"/>
    </row>
  </sheetData>
  <sheetProtection/>
  <mergeCells count="24">
    <mergeCell ref="A95:B95"/>
    <mergeCell ref="E89:G89"/>
    <mergeCell ref="E23:E24"/>
    <mergeCell ref="F23:F24"/>
    <mergeCell ref="G23:G24"/>
    <mergeCell ref="E92:G92"/>
    <mergeCell ref="A93:G93"/>
    <mergeCell ref="A90:G90"/>
    <mergeCell ref="B87:D87"/>
    <mergeCell ref="A5:G5"/>
    <mergeCell ref="F60:F61"/>
    <mergeCell ref="G60:G61"/>
    <mergeCell ref="A7:G7"/>
    <mergeCell ref="A16:G16"/>
    <mergeCell ref="A19:G19"/>
    <mergeCell ref="B23:D24"/>
    <mergeCell ref="B29:C29"/>
    <mergeCell ref="E60:E61"/>
    <mergeCell ref="A18:G18"/>
    <mergeCell ref="E21:G21"/>
    <mergeCell ref="E22:G22"/>
    <mergeCell ref="B60:D61"/>
    <mergeCell ref="B42:D42"/>
    <mergeCell ref="B54:D54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27">
      <selection activeCell="I44" sqref="I44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26" t="s">
        <v>89</v>
      </c>
      <c r="B5" s="126"/>
      <c r="C5" s="126"/>
      <c r="D5" s="126"/>
      <c r="E5" s="126"/>
      <c r="F5" s="126"/>
      <c r="G5" s="126"/>
    </row>
    <row r="6" spans="3:7" ht="12.75" customHeight="1">
      <c r="C6" s="95"/>
      <c r="E6" s="101"/>
      <c r="F6" s="101"/>
      <c r="G6" s="101"/>
    </row>
    <row r="7" spans="1:7" ht="12.75" customHeight="1">
      <c r="A7" s="131" t="s">
        <v>90</v>
      </c>
      <c r="B7" s="131"/>
      <c r="C7" s="131"/>
      <c r="D7" s="131"/>
      <c r="E7" s="131"/>
      <c r="F7" s="131"/>
      <c r="G7" s="131"/>
    </row>
    <row r="8" spans="5:7" ht="12.75" customHeight="1">
      <c r="E8" s="102"/>
      <c r="F8" s="102"/>
      <c r="G8" s="102"/>
    </row>
    <row r="9" spans="1:7" ht="12.75" customHeight="1">
      <c r="A9" s="101"/>
      <c r="B9" s="101"/>
      <c r="C9" s="101"/>
      <c r="D9" s="101"/>
      <c r="E9" s="101"/>
      <c r="F9" s="101"/>
      <c r="G9" s="101"/>
    </row>
    <row r="10" spans="1:5" ht="12.75" customHeight="1">
      <c r="A10" s="10"/>
      <c r="B10" s="10"/>
      <c r="C10" s="10"/>
      <c r="D10" s="1"/>
      <c r="E10" s="95" t="s">
        <v>91</v>
      </c>
    </row>
    <row r="11" spans="1:6" ht="12.75" customHeight="1">
      <c r="A11" s="10"/>
      <c r="B11" s="10"/>
      <c r="C11" s="10"/>
      <c r="D11" s="1"/>
      <c r="E11" s="103" t="s">
        <v>92</v>
      </c>
      <c r="F11" s="104">
        <v>42517</v>
      </c>
    </row>
    <row r="12" spans="1:7" ht="12.75" customHeight="1">
      <c r="A12" s="10"/>
      <c r="B12" s="10"/>
      <c r="C12" s="10"/>
      <c r="D12" s="10"/>
      <c r="E12" s="10"/>
      <c r="F12" s="90" t="s">
        <v>80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32" t="s">
        <v>38</v>
      </c>
      <c r="B16" s="133"/>
      <c r="C16" s="133"/>
      <c r="D16" s="133"/>
      <c r="E16" s="133"/>
      <c r="F16" s="133"/>
      <c r="G16" s="133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08" t="s">
        <v>93</v>
      </c>
      <c r="B18" s="108"/>
      <c r="C18" s="108"/>
      <c r="D18" s="108"/>
      <c r="E18" s="108"/>
      <c r="F18" s="108"/>
      <c r="G18" s="108"/>
    </row>
    <row r="19" spans="1:7" ht="16.5" customHeight="1">
      <c r="A19" s="134" t="s">
        <v>94</v>
      </c>
      <c r="B19" s="134"/>
      <c r="C19" s="134"/>
      <c r="D19" s="134"/>
      <c r="E19" s="134"/>
      <c r="F19" s="134"/>
      <c r="G19" s="134"/>
    </row>
    <row r="20" spans="1:7" ht="12.75" customHeight="1">
      <c r="A20" s="10"/>
      <c r="B20" s="10"/>
      <c r="C20" s="16"/>
      <c r="D20" s="1" t="s">
        <v>39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09"/>
      <c r="F21" s="109"/>
      <c r="G21" s="109"/>
    </row>
    <row r="22" spans="1:7" s="40" customFormat="1" ht="12.75" customHeight="1" thickBot="1">
      <c r="A22" s="24"/>
      <c r="B22" s="39"/>
      <c r="C22" s="24"/>
      <c r="D22" s="24"/>
      <c r="E22" s="110" t="s">
        <v>95</v>
      </c>
      <c r="F22" s="110"/>
      <c r="G22" s="110"/>
    </row>
    <row r="23" spans="1:7" ht="12.75">
      <c r="A23" s="5"/>
      <c r="B23" s="111" t="s">
        <v>0</v>
      </c>
      <c r="C23" s="112"/>
      <c r="D23" s="113"/>
      <c r="E23" s="106" t="s">
        <v>88</v>
      </c>
      <c r="F23" s="127" t="s">
        <v>54</v>
      </c>
      <c r="G23" s="129" t="s">
        <v>55</v>
      </c>
    </row>
    <row r="24" spans="1:7" ht="27.75" customHeight="1">
      <c r="A24" s="18"/>
      <c r="B24" s="114"/>
      <c r="C24" s="115"/>
      <c r="D24" s="116"/>
      <c r="E24" s="107"/>
      <c r="F24" s="128"/>
      <c r="G24" s="130"/>
    </row>
    <row r="25" spans="1:9" ht="15.75">
      <c r="A25" s="62" t="s">
        <v>1</v>
      </c>
      <c r="B25" s="63" t="s">
        <v>69</v>
      </c>
      <c r="C25" s="19"/>
      <c r="D25" s="19"/>
      <c r="E25" s="29"/>
      <c r="F25" s="33">
        <f>SUM(F26+F30+F38)</f>
        <v>282589</v>
      </c>
      <c r="G25" s="34">
        <f>SUM(G26+G30+G38)</f>
        <v>316045</v>
      </c>
      <c r="I25" s="105"/>
    </row>
    <row r="26" spans="1:9" ht="12.75" customHeight="1">
      <c r="A26" s="41" t="s">
        <v>2</v>
      </c>
      <c r="B26" s="42" t="s">
        <v>40</v>
      </c>
      <c r="C26" s="20"/>
      <c r="D26" s="20"/>
      <c r="E26" s="30"/>
      <c r="F26" s="82">
        <f>SUM(F27:F29)</f>
        <v>3</v>
      </c>
      <c r="G26" s="83">
        <f>SUM(G27:G29)</f>
        <v>3</v>
      </c>
      <c r="I26" s="105"/>
    </row>
    <row r="27" spans="1:9" ht="12.75" customHeight="1">
      <c r="A27" s="41" t="s">
        <v>47</v>
      </c>
      <c r="B27" s="6" t="s">
        <v>3</v>
      </c>
      <c r="C27" s="20"/>
      <c r="D27" s="20"/>
      <c r="E27" s="30"/>
      <c r="F27" s="84" t="s">
        <v>36</v>
      </c>
      <c r="G27" s="35"/>
      <c r="I27" s="105"/>
    </row>
    <row r="28" spans="1:9" ht="12.75" customHeight="1">
      <c r="A28" s="41" t="s">
        <v>48</v>
      </c>
      <c r="B28" s="6" t="s">
        <v>4</v>
      </c>
      <c r="C28" s="20"/>
      <c r="D28" s="20"/>
      <c r="E28" s="30"/>
      <c r="F28" s="84">
        <v>3</v>
      </c>
      <c r="G28" s="35">
        <v>3</v>
      </c>
      <c r="I28" s="105"/>
    </row>
    <row r="29" spans="1:9" ht="12.75" customHeight="1">
      <c r="A29" s="41" t="s">
        <v>49</v>
      </c>
      <c r="B29" s="135" t="s">
        <v>5</v>
      </c>
      <c r="C29" s="136"/>
      <c r="D29" s="20"/>
      <c r="E29" s="30"/>
      <c r="F29" s="84"/>
      <c r="G29" s="35"/>
      <c r="I29" s="105"/>
    </row>
    <row r="30" spans="1:9" ht="12.75" customHeight="1">
      <c r="A30" s="41" t="s">
        <v>6</v>
      </c>
      <c r="B30" s="42" t="s">
        <v>41</v>
      </c>
      <c r="C30" s="20"/>
      <c r="D30" s="20"/>
      <c r="E30" s="30"/>
      <c r="F30" s="84">
        <f>SUM(F31:F37)</f>
        <v>282586</v>
      </c>
      <c r="G30" s="36">
        <f>SUM(G31:G37)</f>
        <v>316042</v>
      </c>
      <c r="I30" s="105"/>
    </row>
    <row r="31" spans="1:9" ht="12.75" customHeight="1">
      <c r="A31" s="41" t="s">
        <v>47</v>
      </c>
      <c r="B31" s="6" t="s">
        <v>7</v>
      </c>
      <c r="C31" s="20"/>
      <c r="D31" s="20"/>
      <c r="E31" s="30"/>
      <c r="F31" s="84"/>
      <c r="G31" s="35"/>
      <c r="I31" s="105"/>
    </row>
    <row r="32" spans="1:9" ht="12.75" customHeight="1">
      <c r="A32" s="41" t="s">
        <v>48</v>
      </c>
      <c r="B32" s="6" t="s">
        <v>8</v>
      </c>
      <c r="C32" s="20"/>
      <c r="D32" s="20"/>
      <c r="E32" s="30"/>
      <c r="F32" s="84">
        <v>276320</v>
      </c>
      <c r="G32" s="35">
        <v>308512</v>
      </c>
      <c r="I32" s="105"/>
    </row>
    <row r="33" spans="1:9" ht="12.75" customHeight="1">
      <c r="A33" s="41" t="s">
        <v>49</v>
      </c>
      <c r="B33" s="6" t="s">
        <v>9</v>
      </c>
      <c r="C33" s="20"/>
      <c r="D33" s="20"/>
      <c r="E33" s="30"/>
      <c r="F33" s="84"/>
      <c r="G33" s="35"/>
      <c r="I33" s="105"/>
    </row>
    <row r="34" spans="1:9" ht="12.75" customHeight="1">
      <c r="A34" s="41" t="s">
        <v>50</v>
      </c>
      <c r="B34" s="6" t="s">
        <v>10</v>
      </c>
      <c r="C34" s="20"/>
      <c r="D34" s="20"/>
      <c r="E34" s="30"/>
      <c r="F34" s="84"/>
      <c r="G34" s="35"/>
      <c r="I34" s="105"/>
    </row>
    <row r="35" spans="1:9" ht="12.75" customHeight="1">
      <c r="A35" s="41" t="s">
        <v>51</v>
      </c>
      <c r="B35" s="6" t="s">
        <v>11</v>
      </c>
      <c r="C35" s="20"/>
      <c r="D35" s="20"/>
      <c r="E35" s="30"/>
      <c r="F35" s="84"/>
      <c r="G35" s="35"/>
      <c r="I35" s="105"/>
    </row>
    <row r="36" spans="1:9" ht="12.75" customHeight="1">
      <c r="A36" s="41" t="s">
        <v>52</v>
      </c>
      <c r="B36" s="6" t="s">
        <v>12</v>
      </c>
      <c r="C36" s="20"/>
      <c r="D36" s="20"/>
      <c r="E36" s="30"/>
      <c r="F36" s="84"/>
      <c r="G36" s="35"/>
      <c r="I36" s="105"/>
    </row>
    <row r="37" spans="1:9" ht="12.75" customHeight="1">
      <c r="A37" s="41" t="s">
        <v>53</v>
      </c>
      <c r="B37" s="6" t="s">
        <v>13</v>
      </c>
      <c r="C37" s="20"/>
      <c r="D37" s="20"/>
      <c r="E37" s="30"/>
      <c r="F37" s="85">
        <v>6266</v>
      </c>
      <c r="G37" s="35">
        <v>7530</v>
      </c>
      <c r="I37" s="105"/>
    </row>
    <row r="38" spans="1:9" ht="12.75" customHeight="1">
      <c r="A38" s="41" t="s">
        <v>14</v>
      </c>
      <c r="B38" s="42" t="s">
        <v>42</v>
      </c>
      <c r="C38" s="20"/>
      <c r="D38" s="20"/>
      <c r="E38" s="30"/>
      <c r="F38" s="84">
        <f>SUM(F39:F40)</f>
        <v>0</v>
      </c>
      <c r="G38" s="36">
        <f>SUM(G39:G40)</f>
        <v>0</v>
      </c>
      <c r="I38" s="105"/>
    </row>
    <row r="39" spans="1:9" ht="12.75" customHeight="1">
      <c r="A39" s="41" t="s">
        <v>47</v>
      </c>
      <c r="B39" s="6" t="s">
        <v>15</v>
      </c>
      <c r="C39" s="20"/>
      <c r="D39" s="20"/>
      <c r="E39" s="30"/>
      <c r="F39" s="84"/>
      <c r="G39" s="36"/>
      <c r="I39" s="105"/>
    </row>
    <row r="40" spans="1:9" ht="12.75" customHeight="1">
      <c r="A40" s="41" t="s">
        <v>48</v>
      </c>
      <c r="B40" s="6" t="s">
        <v>16</v>
      </c>
      <c r="C40" s="20"/>
      <c r="D40" s="20"/>
      <c r="E40" s="30"/>
      <c r="F40" s="84"/>
      <c r="G40" s="35"/>
      <c r="I40" s="105"/>
    </row>
    <row r="41" spans="1:9" ht="12.75" customHeight="1">
      <c r="A41" s="64" t="s">
        <v>17</v>
      </c>
      <c r="B41" s="65" t="s">
        <v>70</v>
      </c>
      <c r="C41" s="21"/>
      <c r="D41" s="21"/>
      <c r="E41" s="30"/>
      <c r="F41" s="37">
        <f>SUM(F42+F46+F49+F53)</f>
        <v>199651</v>
      </c>
      <c r="G41" s="38">
        <f>SUM(G42+G46+G49+G53)</f>
        <v>166818</v>
      </c>
      <c r="I41" s="105"/>
    </row>
    <row r="42" spans="1:9" s="32" customFormat="1" ht="25.5" customHeight="1">
      <c r="A42" s="59" t="s">
        <v>2</v>
      </c>
      <c r="B42" s="117" t="s">
        <v>43</v>
      </c>
      <c r="C42" s="118"/>
      <c r="D42" s="119"/>
      <c r="E42" s="30"/>
      <c r="F42" s="60">
        <f>SUM(F43+F44+F45)</f>
        <v>11402</v>
      </c>
      <c r="G42" s="61">
        <f>SUM(G43+G44+G45)</f>
        <v>12936</v>
      </c>
      <c r="I42" s="105"/>
    </row>
    <row r="43" spans="1:9" ht="12.75" customHeight="1">
      <c r="A43" s="41" t="s">
        <v>47</v>
      </c>
      <c r="B43" s="6" t="s">
        <v>18</v>
      </c>
      <c r="C43" s="20"/>
      <c r="D43" s="20"/>
      <c r="E43" s="30"/>
      <c r="F43" s="82">
        <v>10889</v>
      </c>
      <c r="G43" s="36">
        <v>12618</v>
      </c>
      <c r="I43" s="105"/>
    </row>
    <row r="44" spans="1:9" ht="13.5" customHeight="1">
      <c r="A44" s="41" t="s">
        <v>48</v>
      </c>
      <c r="B44" s="6" t="s">
        <v>19</v>
      </c>
      <c r="C44" s="20"/>
      <c r="D44" s="20"/>
      <c r="E44" s="30"/>
      <c r="F44" s="84">
        <v>513</v>
      </c>
      <c r="G44" s="35">
        <v>318</v>
      </c>
      <c r="I44" s="105"/>
    </row>
    <row r="45" spans="1:9" ht="12.75" customHeight="1">
      <c r="A45" s="41" t="s">
        <v>49</v>
      </c>
      <c r="B45" s="6" t="s">
        <v>20</v>
      </c>
      <c r="C45" s="20"/>
      <c r="D45" s="20"/>
      <c r="E45" s="30"/>
      <c r="F45" s="84"/>
      <c r="G45" s="35"/>
      <c r="I45" s="105"/>
    </row>
    <row r="46" spans="1:9" ht="12.75" customHeight="1">
      <c r="A46" s="41" t="s">
        <v>6</v>
      </c>
      <c r="B46" s="42" t="s">
        <v>44</v>
      </c>
      <c r="C46" s="20"/>
      <c r="D46" s="20"/>
      <c r="E46" s="30"/>
      <c r="F46" s="82">
        <f>SUM(F47:F48)</f>
        <v>3463</v>
      </c>
      <c r="G46" s="36">
        <v>2093</v>
      </c>
      <c r="I46" s="105"/>
    </row>
    <row r="47" spans="1:9" ht="12.75" customHeight="1">
      <c r="A47" s="41" t="s">
        <v>47</v>
      </c>
      <c r="B47" s="6" t="s">
        <v>21</v>
      </c>
      <c r="C47" s="20"/>
      <c r="D47" s="20"/>
      <c r="E47" s="30"/>
      <c r="F47" s="82">
        <v>3463</v>
      </c>
      <c r="G47" s="35">
        <v>2093</v>
      </c>
      <c r="I47" s="105"/>
    </row>
    <row r="48" spans="1:9" ht="12.75" customHeight="1">
      <c r="A48" s="41" t="s">
        <v>48</v>
      </c>
      <c r="B48" s="6" t="s">
        <v>22</v>
      </c>
      <c r="C48" s="20"/>
      <c r="D48" s="20"/>
      <c r="E48" s="30"/>
      <c r="F48" s="82"/>
      <c r="G48" s="35"/>
      <c r="I48" s="105"/>
    </row>
    <row r="49" spans="1:9" ht="12.75" customHeight="1">
      <c r="A49" s="41" t="s">
        <v>14</v>
      </c>
      <c r="B49" s="42" t="s">
        <v>45</v>
      </c>
      <c r="C49" s="22"/>
      <c r="D49" s="22"/>
      <c r="E49" s="30"/>
      <c r="F49" s="84">
        <f>SUM(F50:F52)</f>
        <v>3875</v>
      </c>
      <c r="G49" s="36">
        <f>SUM(G50:G52)</f>
        <v>0</v>
      </c>
      <c r="I49" s="105"/>
    </row>
    <row r="50" spans="1:9" ht="12.75">
      <c r="A50" s="41" t="s">
        <v>47</v>
      </c>
      <c r="B50" s="6" t="s">
        <v>24</v>
      </c>
      <c r="C50" s="20"/>
      <c r="D50" s="20"/>
      <c r="E50" s="30"/>
      <c r="F50" s="84"/>
      <c r="G50" s="35"/>
      <c r="I50" s="105"/>
    </row>
    <row r="51" spans="1:9" ht="12.75" customHeight="1">
      <c r="A51" s="41" t="s">
        <v>48</v>
      </c>
      <c r="B51" s="6" t="s">
        <v>25</v>
      </c>
      <c r="C51" s="20"/>
      <c r="D51" s="20"/>
      <c r="E51" s="30"/>
      <c r="F51" s="84"/>
      <c r="G51" s="35"/>
      <c r="I51" s="105"/>
    </row>
    <row r="52" spans="1:9" ht="12.75" customHeight="1">
      <c r="A52" s="41" t="s">
        <v>49</v>
      </c>
      <c r="B52" s="6" t="s">
        <v>23</v>
      </c>
      <c r="C52" s="20"/>
      <c r="D52" s="20"/>
      <c r="E52" s="30"/>
      <c r="F52" s="84">
        <v>3875</v>
      </c>
      <c r="G52" s="35"/>
      <c r="I52" s="105"/>
    </row>
    <row r="53" spans="1:9" ht="12.75" customHeight="1" thickBot="1">
      <c r="A53" s="41" t="s">
        <v>26</v>
      </c>
      <c r="B53" s="42" t="s">
        <v>46</v>
      </c>
      <c r="C53" s="22"/>
      <c r="D53" s="22"/>
      <c r="E53" s="75"/>
      <c r="F53" s="86">
        <v>180911</v>
      </c>
      <c r="G53" s="78">
        <v>151789</v>
      </c>
      <c r="I53" s="105"/>
    </row>
    <row r="54" spans="1:9" ht="15" customHeight="1" thickBot="1">
      <c r="A54" s="66"/>
      <c r="B54" s="120" t="s">
        <v>71</v>
      </c>
      <c r="C54" s="121"/>
      <c r="D54" s="122"/>
      <c r="E54" s="72"/>
      <c r="F54" s="73">
        <f>SUM(F25+F41)</f>
        <v>482240</v>
      </c>
      <c r="G54" s="74">
        <f>SUM(G25+G41)</f>
        <v>482863</v>
      </c>
      <c r="I54" s="105"/>
    </row>
    <row r="55" spans="1:9" ht="15.75">
      <c r="A55" s="53"/>
      <c r="B55" s="10"/>
      <c r="C55" s="10"/>
      <c r="D55" s="7"/>
      <c r="E55" s="12"/>
      <c r="F55" s="2"/>
      <c r="G55" s="2"/>
      <c r="I55" s="105"/>
    </row>
    <row r="56" spans="1:9" ht="12.75" customHeight="1">
      <c r="A56" s="53"/>
      <c r="B56" s="10"/>
      <c r="C56" s="10"/>
      <c r="D56" s="7"/>
      <c r="E56" s="12"/>
      <c r="F56" s="2"/>
      <c r="G56" s="2"/>
      <c r="I56" s="105"/>
    </row>
    <row r="57" spans="1:9" ht="12.75" customHeight="1">
      <c r="A57" s="53"/>
      <c r="B57" s="10"/>
      <c r="C57" s="10"/>
      <c r="D57" s="7"/>
      <c r="E57" s="12"/>
      <c r="F57" s="2"/>
      <c r="G57" s="2"/>
      <c r="I57" s="105"/>
    </row>
    <row r="58" spans="1:9" ht="12.75" customHeight="1">
      <c r="A58" s="53"/>
      <c r="B58" s="10"/>
      <c r="C58" s="10"/>
      <c r="D58" s="7"/>
      <c r="E58" s="12"/>
      <c r="F58" s="2"/>
      <c r="G58" s="2"/>
      <c r="I58" s="105"/>
    </row>
    <row r="59" spans="1:9" ht="12.75" customHeight="1" thickBot="1">
      <c r="A59" s="54"/>
      <c r="B59" s="17"/>
      <c r="C59" s="17"/>
      <c r="D59" s="23"/>
      <c r="E59" s="24"/>
      <c r="F59" s="25"/>
      <c r="G59" s="25"/>
      <c r="I59" s="105"/>
    </row>
    <row r="60" spans="1:9" ht="12.75" customHeight="1">
      <c r="A60" s="55"/>
      <c r="B60" s="111" t="s">
        <v>27</v>
      </c>
      <c r="C60" s="112"/>
      <c r="D60" s="113"/>
      <c r="E60" s="106" t="s">
        <v>88</v>
      </c>
      <c r="F60" s="127" t="s">
        <v>54</v>
      </c>
      <c r="G60" s="129" t="s">
        <v>55</v>
      </c>
      <c r="I60" s="105"/>
    </row>
    <row r="61" spans="1:9" ht="27.75" customHeight="1">
      <c r="A61" s="56"/>
      <c r="B61" s="114"/>
      <c r="C61" s="115"/>
      <c r="D61" s="116"/>
      <c r="E61" s="107"/>
      <c r="F61" s="128"/>
      <c r="G61" s="130"/>
      <c r="I61" s="105"/>
    </row>
    <row r="62" spans="1:9" ht="15.75">
      <c r="A62" s="62" t="s">
        <v>28</v>
      </c>
      <c r="B62" s="63" t="s">
        <v>72</v>
      </c>
      <c r="C62" s="19"/>
      <c r="D62" s="19"/>
      <c r="E62" s="29"/>
      <c r="F62" s="37">
        <f>SUM(F63+F64+F65+F66)</f>
        <v>321751</v>
      </c>
      <c r="G62" s="38">
        <f>SUM(G63+G64+G65+G66)</f>
        <v>307518.23</v>
      </c>
      <c r="I62" s="105"/>
    </row>
    <row r="63" spans="1:9" ht="12.75">
      <c r="A63" s="41" t="s">
        <v>2</v>
      </c>
      <c r="B63" s="42" t="s">
        <v>73</v>
      </c>
      <c r="C63" s="22"/>
      <c r="D63" s="22"/>
      <c r="E63" s="30"/>
      <c r="F63" s="84"/>
      <c r="G63" s="36"/>
      <c r="I63" s="105"/>
    </row>
    <row r="64" spans="1:9" ht="12.75">
      <c r="A64" s="41" t="s">
        <v>6</v>
      </c>
      <c r="B64" s="42" t="s">
        <v>74</v>
      </c>
      <c r="C64" s="22"/>
      <c r="D64" s="20"/>
      <c r="E64" s="30"/>
      <c r="F64" s="84"/>
      <c r="G64" s="35"/>
      <c r="I64" s="105"/>
    </row>
    <row r="65" spans="1:9" ht="12.75">
      <c r="A65" s="41" t="s">
        <v>14</v>
      </c>
      <c r="B65" s="42" t="s">
        <v>56</v>
      </c>
      <c r="C65" s="22"/>
      <c r="D65" s="22"/>
      <c r="E65" s="30"/>
      <c r="F65" s="84"/>
      <c r="G65" s="36"/>
      <c r="I65" s="105"/>
    </row>
    <row r="66" spans="1:9" ht="12.75">
      <c r="A66" s="41" t="s">
        <v>26</v>
      </c>
      <c r="B66" s="42" t="s">
        <v>57</v>
      </c>
      <c r="C66" s="22"/>
      <c r="D66" s="22"/>
      <c r="E66" s="30"/>
      <c r="F66" s="84">
        <f>SUM(F67:F68)</f>
        <v>321751</v>
      </c>
      <c r="G66" s="36">
        <f>SUM(G67:G68)</f>
        <v>307518.23</v>
      </c>
      <c r="I66" s="105"/>
    </row>
    <row r="67" spans="1:9" ht="12.75">
      <c r="A67" s="41" t="s">
        <v>47</v>
      </c>
      <c r="B67" s="6" t="s">
        <v>58</v>
      </c>
      <c r="C67" s="20"/>
      <c r="D67" s="20"/>
      <c r="E67" s="30"/>
      <c r="F67" s="84">
        <v>14233</v>
      </c>
      <c r="G67" s="35">
        <v>14255.23</v>
      </c>
      <c r="I67" s="105"/>
    </row>
    <row r="68" spans="1:9" ht="12.75">
      <c r="A68" s="41" t="s">
        <v>48</v>
      </c>
      <c r="B68" s="6" t="s">
        <v>59</v>
      </c>
      <c r="C68" s="20"/>
      <c r="D68" s="20"/>
      <c r="E68" s="30"/>
      <c r="F68" s="84">
        <v>307518</v>
      </c>
      <c r="G68" s="35">
        <v>293263</v>
      </c>
      <c r="I68" s="105"/>
    </row>
    <row r="69" spans="1:9" ht="15.75">
      <c r="A69" s="64" t="s">
        <v>29</v>
      </c>
      <c r="B69" s="65" t="s">
        <v>60</v>
      </c>
      <c r="C69" s="21"/>
      <c r="D69" s="21"/>
      <c r="E69" s="30"/>
      <c r="F69" s="37">
        <f>SUM(F70:F71,F74:F75)</f>
        <v>134213</v>
      </c>
      <c r="G69" s="38">
        <f>SUM(G70:G71,G74:G75)</f>
        <v>125018</v>
      </c>
      <c r="I69" s="105"/>
    </row>
    <row r="70" spans="1:9" ht="12.75" customHeight="1">
      <c r="A70" s="41" t="s">
        <v>47</v>
      </c>
      <c r="B70" s="48" t="s">
        <v>61</v>
      </c>
      <c r="C70" s="47"/>
      <c r="D70" s="47"/>
      <c r="E70" s="43"/>
      <c r="F70" s="84"/>
      <c r="G70" s="35"/>
      <c r="I70" s="105"/>
    </row>
    <row r="71" spans="1:9" ht="12.75" customHeight="1">
      <c r="A71" s="41" t="s">
        <v>48</v>
      </c>
      <c r="B71" s="48" t="s">
        <v>62</v>
      </c>
      <c r="C71" s="47"/>
      <c r="D71" s="47"/>
      <c r="E71" s="43"/>
      <c r="F71" s="84">
        <f>SUM(F72:F73)</f>
        <v>0</v>
      </c>
      <c r="G71" s="35">
        <f>SUM(G72:G73)</f>
        <v>0</v>
      </c>
      <c r="I71" s="105"/>
    </row>
    <row r="72" spans="1:9" s="95" customFormat="1" ht="12.75" customHeight="1">
      <c r="A72" s="91" t="s">
        <v>81</v>
      </c>
      <c r="B72" s="92" t="s">
        <v>83</v>
      </c>
      <c r="C72" s="93"/>
      <c r="D72" s="93"/>
      <c r="E72" s="94"/>
      <c r="F72" s="99"/>
      <c r="G72" s="100"/>
      <c r="I72" s="105"/>
    </row>
    <row r="73" spans="1:9" s="95" customFormat="1" ht="12.75" customHeight="1">
      <c r="A73" s="91" t="s">
        <v>82</v>
      </c>
      <c r="B73" s="92" t="s">
        <v>84</v>
      </c>
      <c r="C73" s="93"/>
      <c r="D73" s="93"/>
      <c r="E73" s="94"/>
      <c r="F73" s="99"/>
      <c r="G73" s="100"/>
      <c r="I73" s="105"/>
    </row>
    <row r="74" spans="1:9" ht="12.75" customHeight="1">
      <c r="A74" s="41" t="s">
        <v>49</v>
      </c>
      <c r="B74" s="48" t="s">
        <v>63</v>
      </c>
      <c r="C74" s="47"/>
      <c r="D74" s="47"/>
      <c r="E74" s="43"/>
      <c r="F74" s="84">
        <v>134213</v>
      </c>
      <c r="G74" s="35">
        <v>125018</v>
      </c>
      <c r="I74" s="105"/>
    </row>
    <row r="75" spans="1:9" ht="12.75" customHeight="1">
      <c r="A75" s="41" t="s">
        <v>50</v>
      </c>
      <c r="B75" s="48" t="s">
        <v>64</v>
      </c>
      <c r="C75" s="47"/>
      <c r="D75" s="47"/>
      <c r="E75" s="43"/>
      <c r="F75" s="84"/>
      <c r="G75" s="35"/>
      <c r="I75" s="105"/>
    </row>
    <row r="76" spans="1:9" ht="15.75">
      <c r="A76" s="57" t="s">
        <v>30</v>
      </c>
      <c r="B76" s="67" t="s">
        <v>75</v>
      </c>
      <c r="C76" s="27"/>
      <c r="D76" s="49"/>
      <c r="E76" s="31"/>
      <c r="F76" s="37">
        <f>SUM(F77+F80)</f>
        <v>26276</v>
      </c>
      <c r="G76" s="38">
        <f>SUM(G77+G80)</f>
        <v>50327</v>
      </c>
      <c r="I76" s="105"/>
    </row>
    <row r="77" spans="1:9" ht="12.75">
      <c r="A77" s="68" t="s">
        <v>2</v>
      </c>
      <c r="B77" s="69" t="s">
        <v>65</v>
      </c>
      <c r="C77" s="26"/>
      <c r="D77" s="26"/>
      <c r="E77" s="50"/>
      <c r="F77" s="87">
        <f>SUM(F78+F79)</f>
        <v>0</v>
      </c>
      <c r="G77" s="88">
        <f>SUM(G78+G79)</f>
        <v>0</v>
      </c>
      <c r="I77" s="105"/>
    </row>
    <row r="78" spans="1:9" ht="12.75">
      <c r="A78" s="58" t="s">
        <v>47</v>
      </c>
      <c r="B78" s="6" t="s">
        <v>31</v>
      </c>
      <c r="C78" s="20"/>
      <c r="D78" s="20"/>
      <c r="E78" s="50"/>
      <c r="F78" s="84"/>
      <c r="G78" s="36"/>
      <c r="I78" s="105"/>
    </row>
    <row r="79" spans="1:9" ht="12.75">
      <c r="A79" s="41" t="s">
        <v>48</v>
      </c>
      <c r="B79" s="6" t="s">
        <v>66</v>
      </c>
      <c r="C79" s="20"/>
      <c r="D79" s="20"/>
      <c r="E79" s="30"/>
      <c r="F79" s="84"/>
      <c r="G79" s="35"/>
      <c r="I79" s="105"/>
    </row>
    <row r="80" spans="1:9" ht="12.75">
      <c r="A80" s="70" t="s">
        <v>6</v>
      </c>
      <c r="B80" s="71" t="s">
        <v>67</v>
      </c>
      <c r="C80" s="28"/>
      <c r="D80" s="28"/>
      <c r="E80" s="43"/>
      <c r="F80" s="89">
        <f>SUM(F81+F82+F83+F84+F85+F86)</f>
        <v>26276</v>
      </c>
      <c r="G80" s="88">
        <f>SUM(G81+G82+G83+G84+G85+G86)</f>
        <v>50327</v>
      </c>
      <c r="I80" s="105"/>
    </row>
    <row r="81" spans="1:9" ht="12.75">
      <c r="A81" s="41" t="s">
        <v>47</v>
      </c>
      <c r="B81" s="6" t="s">
        <v>34</v>
      </c>
      <c r="C81" s="20"/>
      <c r="D81" s="20"/>
      <c r="E81" s="30"/>
      <c r="F81" s="84"/>
      <c r="G81" s="35"/>
      <c r="I81" s="105"/>
    </row>
    <row r="82" spans="1:9" ht="12.75">
      <c r="A82" s="41" t="s">
        <v>48</v>
      </c>
      <c r="B82" s="6" t="s">
        <v>31</v>
      </c>
      <c r="C82" s="20"/>
      <c r="D82" s="20"/>
      <c r="E82" s="30"/>
      <c r="F82" s="84"/>
      <c r="G82" s="36">
        <v>16106</v>
      </c>
      <c r="I82" s="105"/>
    </row>
    <row r="83" spans="1:9" ht="12.75">
      <c r="A83" s="41" t="s">
        <v>49</v>
      </c>
      <c r="B83" s="6" t="s">
        <v>32</v>
      </c>
      <c r="C83" s="20"/>
      <c r="D83" s="20"/>
      <c r="E83" s="30"/>
      <c r="F83" s="84">
        <v>9970</v>
      </c>
      <c r="G83" s="35">
        <v>5062</v>
      </c>
      <c r="I83" s="105"/>
    </row>
    <row r="84" spans="1:9" ht="12.75">
      <c r="A84" s="41" t="s">
        <v>50</v>
      </c>
      <c r="B84" s="6" t="s">
        <v>33</v>
      </c>
      <c r="C84" s="20"/>
      <c r="D84" s="20"/>
      <c r="E84" s="30"/>
      <c r="F84" s="84"/>
      <c r="G84" s="35">
        <v>12401</v>
      </c>
      <c r="I84" s="105"/>
    </row>
    <row r="85" spans="1:9" ht="12.75">
      <c r="A85" s="41" t="s">
        <v>51</v>
      </c>
      <c r="B85" s="6" t="s">
        <v>35</v>
      </c>
      <c r="C85" s="20"/>
      <c r="D85" s="20"/>
      <c r="E85" s="30"/>
      <c r="F85" s="84">
        <v>16306</v>
      </c>
      <c r="G85" s="35">
        <v>14417</v>
      </c>
      <c r="I85" s="105"/>
    </row>
    <row r="86" spans="1:9" ht="13.5" thickBot="1">
      <c r="A86" s="41" t="s">
        <v>52</v>
      </c>
      <c r="B86" s="6" t="s">
        <v>68</v>
      </c>
      <c r="C86" s="20"/>
      <c r="D86" s="20"/>
      <c r="E86" s="75"/>
      <c r="F86" s="86"/>
      <c r="G86" s="78">
        <v>2341</v>
      </c>
      <c r="I86" s="105"/>
    </row>
    <row r="87" spans="1:9" ht="32.25" customHeight="1" thickBot="1">
      <c r="A87" s="52"/>
      <c r="B87" s="123" t="s">
        <v>76</v>
      </c>
      <c r="C87" s="124"/>
      <c r="D87" s="125"/>
      <c r="E87" s="72"/>
      <c r="F87" s="76">
        <f>SUM(F62+F69+F76)</f>
        <v>482240</v>
      </c>
      <c r="G87" s="77">
        <f>SUM(G62+G69+G76)</f>
        <v>482863.23</v>
      </c>
      <c r="I87" s="105"/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77</v>
      </c>
      <c r="B89" s="9"/>
      <c r="C89" s="8"/>
      <c r="D89" s="81" t="s">
        <v>78</v>
      </c>
      <c r="E89" s="138" t="s">
        <v>37</v>
      </c>
      <c r="F89" s="139"/>
      <c r="G89" s="139"/>
    </row>
    <row r="90" spans="1:7" s="32" customFormat="1" ht="12.75" customHeight="1">
      <c r="A90" s="141" t="s">
        <v>79</v>
      </c>
      <c r="B90" s="141"/>
      <c r="C90" s="141"/>
      <c r="D90" s="141"/>
      <c r="E90" s="141"/>
      <c r="F90" s="141"/>
      <c r="G90" s="141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77</v>
      </c>
      <c r="B92" s="9"/>
      <c r="C92" s="8"/>
      <c r="D92" s="81" t="s">
        <v>78</v>
      </c>
      <c r="E92" s="138" t="s">
        <v>37</v>
      </c>
      <c r="F92" s="138"/>
      <c r="G92" s="138"/>
    </row>
    <row r="93" spans="1:7" ht="12.75">
      <c r="A93" s="140" t="s">
        <v>87</v>
      </c>
      <c r="B93" s="140"/>
      <c r="C93" s="140"/>
      <c r="D93" s="140"/>
      <c r="E93" s="140"/>
      <c r="F93" s="140"/>
      <c r="G93" s="140"/>
    </row>
    <row r="94" spans="1:7" ht="12.75">
      <c r="A94" s="98" t="s">
        <v>85</v>
      </c>
      <c r="B94" s="97"/>
      <c r="C94" s="97"/>
      <c r="D94" s="97"/>
      <c r="E94" s="97"/>
      <c r="F94" s="97"/>
      <c r="G94" s="97"/>
    </row>
    <row r="95" spans="1:2" ht="12.75">
      <c r="A95" s="137" t="s">
        <v>86</v>
      </c>
      <c r="B95" s="137"/>
    </row>
  </sheetData>
  <sheetProtection/>
  <mergeCells count="24">
    <mergeCell ref="A5:G5"/>
    <mergeCell ref="A7:G7"/>
    <mergeCell ref="A16:G16"/>
    <mergeCell ref="A18:G18"/>
    <mergeCell ref="A19:G19"/>
    <mergeCell ref="E21:G21"/>
    <mergeCell ref="E22:G22"/>
    <mergeCell ref="B23:D24"/>
    <mergeCell ref="E23:E24"/>
    <mergeCell ref="F23:F24"/>
    <mergeCell ref="G23:G24"/>
    <mergeCell ref="B29:C29"/>
    <mergeCell ref="B42:D42"/>
    <mergeCell ref="B54:D54"/>
    <mergeCell ref="B60:D61"/>
    <mergeCell ref="E60:E61"/>
    <mergeCell ref="F60:F61"/>
    <mergeCell ref="G60:G61"/>
    <mergeCell ref="B87:D87"/>
    <mergeCell ref="E89:G89"/>
    <mergeCell ref="A90:G90"/>
    <mergeCell ref="E92:G92"/>
    <mergeCell ref="A93:G93"/>
    <mergeCell ref="A95:B95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Rita</cp:lastModifiedBy>
  <cp:lastPrinted>2015-05-14T06:40:19Z</cp:lastPrinted>
  <dcterms:created xsi:type="dcterms:W3CDTF">1996-10-14T23:33:28Z</dcterms:created>
  <dcterms:modified xsi:type="dcterms:W3CDTF">2016-03-23T09:10:23Z</dcterms:modified>
  <cp:category/>
  <cp:version/>
  <cp:contentType/>
  <cp:contentStatus/>
</cp:coreProperties>
</file>